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go0227.sharepoint.com/sites/kyoutu/Shared Documents/フォーマット関係/資金繰り関係/"/>
    </mc:Choice>
  </mc:AlternateContent>
  <xr:revisionPtr revIDLastSave="9" documentId="8_{47098B32-12D7-48C2-AEB5-51E1776B6BC7}" xr6:coauthVersionLast="47" xr6:coauthVersionMax="47" xr10:uidLastSave="{8DF38723-0D6B-426F-9B70-42477AF1E25D}"/>
  <bookViews>
    <workbookView xWindow="28680" yWindow="1695" windowWidth="29040" windowHeight="15720" xr2:uid="{8589C401-56BA-4C84-9DD8-B84B2F69A987}"/>
  </bookViews>
  <sheets>
    <sheet name="入力欄" sheetId="1" r:id="rId1"/>
    <sheet name="原本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U64" i="1" s="1"/>
  <c r="U63" i="1"/>
  <c r="O60" i="2"/>
  <c r="N60" i="2"/>
  <c r="M60" i="2"/>
  <c r="L60" i="2"/>
  <c r="I60" i="2"/>
  <c r="H60" i="2"/>
  <c r="G60" i="2"/>
  <c r="F60" i="2"/>
  <c r="U59" i="2"/>
  <c r="T59" i="2"/>
  <c r="S59" i="2"/>
  <c r="R59" i="2"/>
  <c r="P59" i="2"/>
  <c r="V59" i="2" s="1"/>
  <c r="K59" i="2"/>
  <c r="J59" i="2"/>
  <c r="U58" i="2"/>
  <c r="T58" i="2"/>
  <c r="S58" i="2"/>
  <c r="R58" i="2"/>
  <c r="P58" i="2"/>
  <c r="Q58" i="2" s="1"/>
  <c r="J58" i="2"/>
  <c r="V58" i="2" s="1"/>
  <c r="U57" i="2"/>
  <c r="T57" i="2"/>
  <c r="S57" i="2"/>
  <c r="R57" i="2"/>
  <c r="Q57" i="2"/>
  <c r="P57" i="2"/>
  <c r="V57" i="2" s="1"/>
  <c r="J57" i="2"/>
  <c r="K57" i="2" s="1"/>
  <c r="W57" i="2" s="1"/>
  <c r="U56" i="2"/>
  <c r="T56" i="2"/>
  <c r="S56" i="2"/>
  <c r="R56" i="2"/>
  <c r="P56" i="2"/>
  <c r="V56" i="2" s="1"/>
  <c r="K56" i="2"/>
  <c r="J56" i="2"/>
  <c r="U55" i="2"/>
  <c r="T55" i="2"/>
  <c r="S55" i="2"/>
  <c r="R55" i="2"/>
  <c r="P55" i="2"/>
  <c r="Q55" i="2" s="1"/>
  <c r="J55" i="2"/>
  <c r="V55" i="2" s="1"/>
  <c r="U54" i="2"/>
  <c r="T54" i="2"/>
  <c r="S54" i="2"/>
  <c r="R54" i="2"/>
  <c r="Q54" i="2"/>
  <c r="P54" i="2"/>
  <c r="V54" i="2" s="1"/>
  <c r="J54" i="2"/>
  <c r="K54" i="2" s="1"/>
  <c r="W54" i="2" s="1"/>
  <c r="U53" i="2"/>
  <c r="T53" i="2"/>
  <c r="S53" i="2"/>
  <c r="R53" i="2"/>
  <c r="P53" i="2"/>
  <c r="V53" i="2" s="1"/>
  <c r="K53" i="2"/>
  <c r="J53" i="2"/>
  <c r="U52" i="2"/>
  <c r="T52" i="2"/>
  <c r="S52" i="2"/>
  <c r="R52" i="2"/>
  <c r="P52" i="2"/>
  <c r="Q52" i="2" s="1"/>
  <c r="J52" i="2"/>
  <c r="V52" i="2" s="1"/>
  <c r="U51" i="2"/>
  <c r="T51" i="2"/>
  <c r="S51" i="2"/>
  <c r="R51" i="2"/>
  <c r="Q51" i="2"/>
  <c r="P51" i="2"/>
  <c r="V51" i="2" s="1"/>
  <c r="J51" i="2"/>
  <c r="K51" i="2" s="1"/>
  <c r="W51" i="2" s="1"/>
  <c r="V50" i="2"/>
  <c r="U50" i="2"/>
  <c r="T50" i="2"/>
  <c r="S50" i="2"/>
  <c r="R50" i="2"/>
  <c r="P50" i="2"/>
  <c r="Q50" i="2" s="1"/>
  <c r="K50" i="2"/>
  <c r="J50" i="2"/>
  <c r="U49" i="2"/>
  <c r="T49" i="2"/>
  <c r="S49" i="2"/>
  <c r="R49" i="2"/>
  <c r="P49" i="2"/>
  <c r="Q49" i="2" s="1"/>
  <c r="J49" i="2"/>
  <c r="V49" i="2" s="1"/>
  <c r="U48" i="2"/>
  <c r="T48" i="2"/>
  <c r="S48" i="2"/>
  <c r="R48" i="2"/>
  <c r="Q48" i="2"/>
  <c r="P48" i="2"/>
  <c r="V48" i="2" s="1"/>
  <c r="J48" i="2"/>
  <c r="K48" i="2" s="1"/>
  <c r="W48" i="2" s="1"/>
  <c r="U47" i="2"/>
  <c r="T47" i="2"/>
  <c r="S47" i="2"/>
  <c r="R47" i="2"/>
  <c r="P47" i="2"/>
  <c r="V47" i="2" s="1"/>
  <c r="K47" i="2"/>
  <c r="J47" i="2"/>
  <c r="U46" i="2"/>
  <c r="T46" i="2"/>
  <c r="S46" i="2"/>
  <c r="R46" i="2"/>
  <c r="P46" i="2"/>
  <c r="Q46" i="2" s="1"/>
  <c r="J46" i="2"/>
  <c r="V46" i="2" s="1"/>
  <c r="U45" i="2"/>
  <c r="T45" i="2"/>
  <c r="S45" i="2"/>
  <c r="R45" i="2"/>
  <c r="Q45" i="2"/>
  <c r="P45" i="2"/>
  <c r="V45" i="2" s="1"/>
  <c r="J45" i="2"/>
  <c r="K45" i="2" s="1"/>
  <c r="W45" i="2" s="1"/>
  <c r="U44" i="2"/>
  <c r="T44" i="2"/>
  <c r="S44" i="2"/>
  <c r="R44" i="2"/>
  <c r="P44" i="2"/>
  <c r="V44" i="2" s="1"/>
  <c r="K44" i="2"/>
  <c r="J44" i="2"/>
  <c r="U43" i="2"/>
  <c r="T43" i="2"/>
  <c r="S43" i="2"/>
  <c r="R43" i="2"/>
  <c r="Q43" i="2"/>
  <c r="P43" i="2"/>
  <c r="J43" i="2"/>
  <c r="V43" i="2" s="1"/>
  <c r="U42" i="2"/>
  <c r="T42" i="2"/>
  <c r="S42" i="2"/>
  <c r="R42" i="2"/>
  <c r="Q42" i="2"/>
  <c r="W42" i="2" s="1"/>
  <c r="P42" i="2"/>
  <c r="V42" i="2" s="1"/>
  <c r="K42" i="2"/>
  <c r="J42" i="2"/>
  <c r="U41" i="2"/>
  <c r="U60" i="2" s="1"/>
  <c r="T41" i="2"/>
  <c r="S41" i="2"/>
  <c r="R41" i="2"/>
  <c r="P41" i="2"/>
  <c r="V41" i="2" s="1"/>
  <c r="K41" i="2"/>
  <c r="J41" i="2"/>
  <c r="U40" i="2"/>
  <c r="T40" i="2"/>
  <c r="T60" i="2" s="1"/>
  <c r="S40" i="2"/>
  <c r="S60" i="2" s="1"/>
  <c r="R40" i="2"/>
  <c r="R60" i="2" s="1"/>
  <c r="Q40" i="2"/>
  <c r="P40" i="2"/>
  <c r="J40" i="2"/>
  <c r="J60" i="2" s="1"/>
  <c r="O35" i="2"/>
  <c r="N35" i="2"/>
  <c r="M35" i="2"/>
  <c r="L35" i="2"/>
  <c r="I35" i="2"/>
  <c r="H35" i="2"/>
  <c r="G35" i="2"/>
  <c r="F35" i="2"/>
  <c r="U34" i="2"/>
  <c r="T34" i="2"/>
  <c r="S34" i="2"/>
  <c r="R34" i="2"/>
  <c r="Q34" i="2"/>
  <c r="P34" i="2"/>
  <c r="V34" i="2" s="1"/>
  <c r="J34" i="2"/>
  <c r="K34" i="2" s="1"/>
  <c r="U33" i="2"/>
  <c r="T33" i="2"/>
  <c r="S33" i="2"/>
  <c r="R33" i="2"/>
  <c r="P33" i="2"/>
  <c r="V33" i="2" s="1"/>
  <c r="K33" i="2"/>
  <c r="J33" i="2"/>
  <c r="U32" i="2"/>
  <c r="T32" i="2"/>
  <c r="S32" i="2"/>
  <c r="R32" i="2"/>
  <c r="P32" i="2"/>
  <c r="Q32" i="2" s="1"/>
  <c r="J32" i="2"/>
  <c r="K32" i="2" s="1"/>
  <c r="U31" i="2"/>
  <c r="T31" i="2"/>
  <c r="S31" i="2"/>
  <c r="R31" i="2"/>
  <c r="Q31" i="2"/>
  <c r="P31" i="2"/>
  <c r="V31" i="2" s="1"/>
  <c r="J31" i="2"/>
  <c r="K31" i="2" s="1"/>
  <c r="U30" i="2"/>
  <c r="T30" i="2"/>
  <c r="S30" i="2"/>
  <c r="R30" i="2"/>
  <c r="P30" i="2"/>
  <c r="V30" i="2" s="1"/>
  <c r="K30" i="2"/>
  <c r="J30" i="2"/>
  <c r="U29" i="2"/>
  <c r="T29" i="2"/>
  <c r="S29" i="2"/>
  <c r="R29" i="2"/>
  <c r="P29" i="2"/>
  <c r="Q29" i="2" s="1"/>
  <c r="W29" i="2" s="1"/>
  <c r="J29" i="2"/>
  <c r="K29" i="2" s="1"/>
  <c r="U28" i="2"/>
  <c r="T28" i="2"/>
  <c r="S28" i="2"/>
  <c r="R28" i="2"/>
  <c r="Q28" i="2"/>
  <c r="W28" i="2" s="1"/>
  <c r="P28" i="2"/>
  <c r="V28" i="2" s="1"/>
  <c r="J28" i="2"/>
  <c r="K28" i="2" s="1"/>
  <c r="U27" i="2"/>
  <c r="T27" i="2"/>
  <c r="S27" i="2"/>
  <c r="R27" i="2"/>
  <c r="P27" i="2"/>
  <c r="V27" i="2" s="1"/>
  <c r="K27" i="2"/>
  <c r="J27" i="2"/>
  <c r="U26" i="2"/>
  <c r="T26" i="2"/>
  <c r="S26" i="2"/>
  <c r="R26" i="2"/>
  <c r="P26" i="2"/>
  <c r="Q26" i="2" s="1"/>
  <c r="W26" i="2" s="1"/>
  <c r="J26" i="2"/>
  <c r="K26" i="2" s="1"/>
  <c r="U25" i="2"/>
  <c r="T25" i="2"/>
  <c r="S25" i="2"/>
  <c r="R25" i="2"/>
  <c r="Q25" i="2"/>
  <c r="P25" i="2"/>
  <c r="V25" i="2" s="1"/>
  <c r="J25" i="2"/>
  <c r="K25" i="2" s="1"/>
  <c r="W25" i="2" s="1"/>
  <c r="U24" i="2"/>
  <c r="T24" i="2"/>
  <c r="S24" i="2"/>
  <c r="R24" i="2"/>
  <c r="P24" i="2"/>
  <c r="V24" i="2" s="1"/>
  <c r="K24" i="2"/>
  <c r="J24" i="2"/>
  <c r="U23" i="2"/>
  <c r="T23" i="2"/>
  <c r="S23" i="2"/>
  <c r="R23" i="2"/>
  <c r="P23" i="2"/>
  <c r="Q23" i="2" s="1"/>
  <c r="J23" i="2"/>
  <c r="K23" i="2" s="1"/>
  <c r="U22" i="2"/>
  <c r="T22" i="2"/>
  <c r="S22" i="2"/>
  <c r="R22" i="2"/>
  <c r="Q22" i="2"/>
  <c r="P22" i="2"/>
  <c r="V22" i="2" s="1"/>
  <c r="J22" i="2"/>
  <c r="K22" i="2" s="1"/>
  <c r="U21" i="2"/>
  <c r="T21" i="2"/>
  <c r="S21" i="2"/>
  <c r="R21" i="2"/>
  <c r="P21" i="2"/>
  <c r="V21" i="2" s="1"/>
  <c r="K21" i="2"/>
  <c r="J21" i="2"/>
  <c r="U20" i="2"/>
  <c r="T20" i="2"/>
  <c r="S20" i="2"/>
  <c r="R20" i="2"/>
  <c r="P20" i="2"/>
  <c r="Q20" i="2" s="1"/>
  <c r="W20" i="2" s="1"/>
  <c r="J20" i="2"/>
  <c r="K20" i="2" s="1"/>
  <c r="U19" i="2"/>
  <c r="T19" i="2"/>
  <c r="S19" i="2"/>
  <c r="R19" i="2"/>
  <c r="Q19" i="2"/>
  <c r="W19" i="2" s="1"/>
  <c r="P19" i="2"/>
  <c r="V19" i="2" s="1"/>
  <c r="J19" i="2"/>
  <c r="K19" i="2" s="1"/>
  <c r="V18" i="2"/>
  <c r="U18" i="2"/>
  <c r="T18" i="2"/>
  <c r="S18" i="2"/>
  <c r="R18" i="2"/>
  <c r="P18" i="2"/>
  <c r="Q18" i="2" s="1"/>
  <c r="W18" i="2" s="1"/>
  <c r="K18" i="2"/>
  <c r="J18" i="2"/>
  <c r="U17" i="2"/>
  <c r="T17" i="2"/>
  <c r="S17" i="2"/>
  <c r="R17" i="2"/>
  <c r="P17" i="2"/>
  <c r="Q17" i="2" s="1"/>
  <c r="J17" i="2"/>
  <c r="K17" i="2" s="1"/>
  <c r="U16" i="2"/>
  <c r="T16" i="2"/>
  <c r="S16" i="2"/>
  <c r="R16" i="2"/>
  <c r="Q16" i="2"/>
  <c r="P16" i="2"/>
  <c r="V16" i="2" s="1"/>
  <c r="J16" i="2"/>
  <c r="K16" i="2" s="1"/>
  <c r="U15" i="2"/>
  <c r="T15" i="2"/>
  <c r="S15" i="2"/>
  <c r="R15" i="2"/>
  <c r="P15" i="2"/>
  <c r="V15" i="2" s="1"/>
  <c r="K15" i="2"/>
  <c r="J15" i="2"/>
  <c r="U14" i="2"/>
  <c r="T14" i="2"/>
  <c r="S14" i="2"/>
  <c r="R14" i="2"/>
  <c r="Q14" i="2"/>
  <c r="W14" i="2" s="1"/>
  <c r="P14" i="2"/>
  <c r="V14" i="2" s="1"/>
  <c r="J14" i="2"/>
  <c r="K14" i="2" s="1"/>
  <c r="U13" i="2"/>
  <c r="T13" i="2"/>
  <c r="S13" i="2"/>
  <c r="R13" i="2"/>
  <c r="Q13" i="2"/>
  <c r="W13" i="2" s="1"/>
  <c r="P13" i="2"/>
  <c r="V13" i="2" s="1"/>
  <c r="J13" i="2"/>
  <c r="K13" i="2" s="1"/>
  <c r="V12" i="2"/>
  <c r="U12" i="2"/>
  <c r="T12" i="2"/>
  <c r="S12" i="2"/>
  <c r="R12" i="2"/>
  <c r="P12" i="2"/>
  <c r="Q12" i="2" s="1"/>
  <c r="W12" i="2" s="1"/>
  <c r="K12" i="2"/>
  <c r="J12" i="2"/>
  <c r="U11" i="2"/>
  <c r="T11" i="2"/>
  <c r="S11" i="2"/>
  <c r="R11" i="2"/>
  <c r="P11" i="2"/>
  <c r="Q11" i="2" s="1"/>
  <c r="J11" i="2"/>
  <c r="K11" i="2" s="1"/>
  <c r="U10" i="2"/>
  <c r="T10" i="2"/>
  <c r="S10" i="2"/>
  <c r="R10" i="2"/>
  <c r="Q10" i="2"/>
  <c r="W10" i="2" s="1"/>
  <c r="P10" i="2"/>
  <c r="V10" i="2" s="1"/>
  <c r="K10" i="2"/>
  <c r="J10" i="2"/>
  <c r="U9" i="2"/>
  <c r="T9" i="2"/>
  <c r="S9" i="2"/>
  <c r="R9" i="2"/>
  <c r="P9" i="2"/>
  <c r="V9" i="2" s="1"/>
  <c r="K9" i="2"/>
  <c r="J9" i="2"/>
  <c r="U8" i="2"/>
  <c r="T8" i="2"/>
  <c r="S8" i="2"/>
  <c r="R8" i="2"/>
  <c r="P8" i="2"/>
  <c r="Q8" i="2" s="1"/>
  <c r="W8" i="2" s="1"/>
  <c r="J8" i="2"/>
  <c r="K8" i="2" s="1"/>
  <c r="U7" i="2"/>
  <c r="T7" i="2"/>
  <c r="S7" i="2"/>
  <c r="R7" i="2"/>
  <c r="R35" i="2" s="1"/>
  <c r="Q7" i="2"/>
  <c r="P7" i="2"/>
  <c r="V7" i="2" s="1"/>
  <c r="J7" i="2"/>
  <c r="K7" i="2" s="1"/>
  <c r="W7" i="2" s="1"/>
  <c r="U6" i="2"/>
  <c r="T6" i="2"/>
  <c r="S6" i="2"/>
  <c r="R6" i="2"/>
  <c r="P6" i="2"/>
  <c r="V6" i="2" s="1"/>
  <c r="K6" i="2"/>
  <c r="J6" i="2"/>
  <c r="U5" i="2"/>
  <c r="U35" i="2" s="1"/>
  <c r="T5" i="2"/>
  <c r="T35" i="2" s="1"/>
  <c r="S5" i="2"/>
  <c r="S35" i="2" s="1"/>
  <c r="R5" i="2"/>
  <c r="Q5" i="2"/>
  <c r="P5" i="2"/>
  <c r="P35" i="2" s="1"/>
  <c r="J5" i="2"/>
  <c r="J35" i="2" s="1"/>
  <c r="R6" i="1"/>
  <c r="S6" i="1"/>
  <c r="T6" i="1"/>
  <c r="U6" i="1"/>
  <c r="R7" i="1"/>
  <c r="S7" i="1"/>
  <c r="T7" i="1"/>
  <c r="U7" i="1"/>
  <c r="V7" i="1"/>
  <c r="W7" i="1"/>
  <c r="R8" i="1"/>
  <c r="S8" i="1"/>
  <c r="T8" i="1"/>
  <c r="U8" i="1"/>
  <c r="V8" i="1"/>
  <c r="W8" i="1"/>
  <c r="R9" i="1"/>
  <c r="S9" i="1"/>
  <c r="T9" i="1"/>
  <c r="U9" i="1"/>
  <c r="V9" i="1"/>
  <c r="W9" i="1"/>
  <c r="R10" i="1"/>
  <c r="S10" i="1"/>
  <c r="T10" i="1"/>
  <c r="U10" i="1"/>
  <c r="V10" i="1"/>
  <c r="W10" i="1"/>
  <c r="R11" i="1"/>
  <c r="S11" i="1"/>
  <c r="T11" i="1"/>
  <c r="U11" i="1"/>
  <c r="V11" i="1"/>
  <c r="W11" i="1"/>
  <c r="R12" i="1"/>
  <c r="S12" i="1"/>
  <c r="T12" i="1"/>
  <c r="U12" i="1"/>
  <c r="V12" i="1"/>
  <c r="W12" i="1"/>
  <c r="R13" i="1"/>
  <c r="S13" i="1"/>
  <c r="T13" i="1"/>
  <c r="U13" i="1"/>
  <c r="V13" i="1"/>
  <c r="W13" i="1"/>
  <c r="R14" i="1"/>
  <c r="S14" i="1"/>
  <c r="T14" i="1"/>
  <c r="U14" i="1"/>
  <c r="V14" i="1"/>
  <c r="W14" i="1"/>
  <c r="R15" i="1"/>
  <c r="S15" i="1"/>
  <c r="T15" i="1"/>
  <c r="U15" i="1"/>
  <c r="V15" i="1"/>
  <c r="W15" i="1"/>
  <c r="R16" i="1"/>
  <c r="S16" i="1"/>
  <c r="T16" i="1"/>
  <c r="U16" i="1"/>
  <c r="V16" i="1"/>
  <c r="W16" i="1"/>
  <c r="R17" i="1"/>
  <c r="S17" i="1"/>
  <c r="T17" i="1"/>
  <c r="U17" i="1"/>
  <c r="V17" i="1"/>
  <c r="W17" i="1"/>
  <c r="R18" i="1"/>
  <c r="S18" i="1"/>
  <c r="T18" i="1"/>
  <c r="U18" i="1"/>
  <c r="V18" i="1"/>
  <c r="W18" i="1"/>
  <c r="R19" i="1"/>
  <c r="S19" i="1"/>
  <c r="T19" i="1"/>
  <c r="U19" i="1"/>
  <c r="V19" i="1"/>
  <c r="W19" i="1"/>
  <c r="R20" i="1"/>
  <c r="S20" i="1"/>
  <c r="T20" i="1"/>
  <c r="U20" i="1"/>
  <c r="V20" i="1"/>
  <c r="W20" i="1"/>
  <c r="R21" i="1"/>
  <c r="S21" i="1"/>
  <c r="T21" i="1"/>
  <c r="U21" i="1"/>
  <c r="V21" i="1"/>
  <c r="W21" i="1"/>
  <c r="R22" i="1"/>
  <c r="S22" i="1"/>
  <c r="T22" i="1"/>
  <c r="U22" i="1"/>
  <c r="V22" i="1"/>
  <c r="W22" i="1"/>
  <c r="R23" i="1"/>
  <c r="S23" i="1"/>
  <c r="T23" i="1"/>
  <c r="U23" i="1"/>
  <c r="V23" i="1"/>
  <c r="W23" i="1"/>
  <c r="R24" i="1"/>
  <c r="S24" i="1"/>
  <c r="T24" i="1"/>
  <c r="U24" i="1"/>
  <c r="V24" i="1"/>
  <c r="W24" i="1"/>
  <c r="R25" i="1"/>
  <c r="S25" i="1"/>
  <c r="T25" i="1"/>
  <c r="U25" i="1"/>
  <c r="V25" i="1"/>
  <c r="W25" i="1"/>
  <c r="R26" i="1"/>
  <c r="S26" i="1"/>
  <c r="T26" i="1"/>
  <c r="U26" i="1"/>
  <c r="V26" i="1"/>
  <c r="W26" i="1"/>
  <c r="R27" i="1"/>
  <c r="S27" i="1"/>
  <c r="T27" i="1"/>
  <c r="U27" i="1"/>
  <c r="V27" i="1"/>
  <c r="W27" i="1"/>
  <c r="R28" i="1"/>
  <c r="S28" i="1"/>
  <c r="T28" i="1"/>
  <c r="U28" i="1"/>
  <c r="V28" i="1"/>
  <c r="W28" i="1"/>
  <c r="R29" i="1"/>
  <c r="S29" i="1"/>
  <c r="T29" i="1"/>
  <c r="U29" i="1"/>
  <c r="V29" i="1"/>
  <c r="W29" i="1"/>
  <c r="R30" i="1"/>
  <c r="S30" i="1"/>
  <c r="T30" i="1"/>
  <c r="U30" i="1"/>
  <c r="V30" i="1"/>
  <c r="W30" i="1"/>
  <c r="R31" i="1"/>
  <c r="S31" i="1"/>
  <c r="T31" i="1"/>
  <c r="U31" i="1"/>
  <c r="V31" i="1"/>
  <c r="W31" i="1"/>
  <c r="R32" i="1"/>
  <c r="S32" i="1"/>
  <c r="T32" i="1"/>
  <c r="U32" i="1"/>
  <c r="V32" i="1"/>
  <c r="W32" i="1"/>
  <c r="R33" i="1"/>
  <c r="S33" i="1"/>
  <c r="T33" i="1"/>
  <c r="U33" i="1"/>
  <c r="V33" i="1"/>
  <c r="W33" i="1"/>
  <c r="R34" i="1"/>
  <c r="S34" i="1"/>
  <c r="T34" i="1"/>
  <c r="U34" i="1"/>
  <c r="V34" i="1"/>
  <c r="W34" i="1"/>
  <c r="S5" i="1"/>
  <c r="T5" i="1"/>
  <c r="U5" i="1"/>
  <c r="V5" i="1"/>
  <c r="W5" i="1"/>
  <c r="R5" i="1"/>
  <c r="J40" i="1"/>
  <c r="K40" i="1" s="1"/>
  <c r="G60" i="1"/>
  <c r="H60" i="1"/>
  <c r="I60" i="1"/>
  <c r="L60" i="1"/>
  <c r="M60" i="1"/>
  <c r="N60" i="1"/>
  <c r="O60" i="1"/>
  <c r="F60" i="1"/>
  <c r="G35" i="1"/>
  <c r="H35" i="1"/>
  <c r="I35" i="1"/>
  <c r="L35" i="1"/>
  <c r="M35" i="1"/>
  <c r="N35" i="1"/>
  <c r="O35" i="1"/>
  <c r="F35" i="1"/>
  <c r="J15" i="1"/>
  <c r="K15" i="1" s="1"/>
  <c r="P15" i="1"/>
  <c r="Q15" i="1" s="1"/>
  <c r="J16" i="1"/>
  <c r="K16" i="1" s="1"/>
  <c r="P16" i="1"/>
  <c r="Q16" i="1" s="1"/>
  <c r="J17" i="1"/>
  <c r="K17" i="1" s="1"/>
  <c r="P17" i="1"/>
  <c r="Q17" i="1" s="1"/>
  <c r="J18" i="1"/>
  <c r="K18" i="1" s="1"/>
  <c r="P18" i="1"/>
  <c r="Q18" i="1" s="1"/>
  <c r="J19" i="1"/>
  <c r="K19" i="1" s="1"/>
  <c r="P19" i="1"/>
  <c r="Q19" i="1" s="1"/>
  <c r="J20" i="1"/>
  <c r="K20" i="1" s="1"/>
  <c r="P20" i="1"/>
  <c r="Q20" i="1" s="1"/>
  <c r="J21" i="1"/>
  <c r="K21" i="1" s="1"/>
  <c r="P21" i="1"/>
  <c r="Q21" i="1" s="1"/>
  <c r="J22" i="1"/>
  <c r="K22" i="1"/>
  <c r="P22" i="1"/>
  <c r="J23" i="1"/>
  <c r="K23" i="1" s="1"/>
  <c r="P23" i="1"/>
  <c r="Q23" i="1" s="1"/>
  <c r="J24" i="1"/>
  <c r="K24" i="1" s="1"/>
  <c r="P24" i="1"/>
  <c r="U59" i="1"/>
  <c r="T59" i="1"/>
  <c r="S59" i="1"/>
  <c r="R59" i="1"/>
  <c r="P59" i="1"/>
  <c r="Q59" i="1" s="1"/>
  <c r="J59" i="1"/>
  <c r="U58" i="1"/>
  <c r="T58" i="1"/>
  <c r="S58" i="1"/>
  <c r="R58" i="1"/>
  <c r="P58" i="1"/>
  <c r="Q58" i="1" s="1"/>
  <c r="J58" i="1"/>
  <c r="U57" i="1"/>
  <c r="T57" i="1"/>
  <c r="S57" i="1"/>
  <c r="R57" i="1"/>
  <c r="P57" i="1"/>
  <c r="Q57" i="1" s="1"/>
  <c r="J57" i="1"/>
  <c r="U56" i="1"/>
  <c r="T56" i="1"/>
  <c r="S56" i="1"/>
  <c r="R56" i="1"/>
  <c r="P56" i="1"/>
  <c r="Q56" i="1" s="1"/>
  <c r="J56" i="1"/>
  <c r="K56" i="1" s="1"/>
  <c r="U55" i="1"/>
  <c r="T55" i="1"/>
  <c r="S55" i="1"/>
  <c r="R55" i="1"/>
  <c r="P55" i="1"/>
  <c r="Q55" i="1" s="1"/>
  <c r="J55" i="1"/>
  <c r="K55" i="1" s="1"/>
  <c r="U54" i="1"/>
  <c r="T54" i="1"/>
  <c r="S54" i="1"/>
  <c r="R54" i="1"/>
  <c r="P54" i="1"/>
  <c r="Q54" i="1" s="1"/>
  <c r="J54" i="1"/>
  <c r="K54" i="1" s="1"/>
  <c r="U53" i="1"/>
  <c r="T53" i="1"/>
  <c r="S53" i="1"/>
  <c r="R53" i="1"/>
  <c r="P53" i="1"/>
  <c r="J53" i="1"/>
  <c r="K53" i="1" s="1"/>
  <c r="U52" i="1"/>
  <c r="T52" i="1"/>
  <c r="S52" i="1"/>
  <c r="R52" i="1"/>
  <c r="P52" i="1"/>
  <c r="Q52" i="1" s="1"/>
  <c r="J52" i="1"/>
  <c r="U51" i="1"/>
  <c r="T51" i="1"/>
  <c r="S51" i="1"/>
  <c r="R51" i="1"/>
  <c r="P51" i="1"/>
  <c r="J51" i="1"/>
  <c r="K51" i="1" s="1"/>
  <c r="U50" i="1"/>
  <c r="T50" i="1"/>
  <c r="S50" i="1"/>
  <c r="R50" i="1"/>
  <c r="P50" i="1"/>
  <c r="J50" i="1"/>
  <c r="K50" i="1" s="1"/>
  <c r="U49" i="1"/>
  <c r="T49" i="1"/>
  <c r="S49" i="1"/>
  <c r="R49" i="1"/>
  <c r="P49" i="1"/>
  <c r="Q49" i="1" s="1"/>
  <c r="J49" i="1"/>
  <c r="U48" i="1"/>
  <c r="T48" i="1"/>
  <c r="S48" i="1"/>
  <c r="R48" i="1"/>
  <c r="P48" i="1"/>
  <c r="Q48" i="1" s="1"/>
  <c r="J48" i="1"/>
  <c r="U47" i="1"/>
  <c r="T47" i="1"/>
  <c r="S47" i="1"/>
  <c r="R47" i="1"/>
  <c r="P47" i="1"/>
  <c r="J47" i="1"/>
  <c r="K47" i="1" s="1"/>
  <c r="U46" i="1"/>
  <c r="T46" i="1"/>
  <c r="S46" i="1"/>
  <c r="R46" i="1"/>
  <c r="P46" i="1"/>
  <c r="Q46" i="1" s="1"/>
  <c r="J46" i="1"/>
  <c r="K46" i="1" s="1"/>
  <c r="U45" i="1"/>
  <c r="T45" i="1"/>
  <c r="S45" i="1"/>
  <c r="R45" i="1"/>
  <c r="P45" i="1"/>
  <c r="Q45" i="1" s="1"/>
  <c r="J45" i="1"/>
  <c r="U44" i="1"/>
  <c r="T44" i="1"/>
  <c r="S44" i="1"/>
  <c r="R44" i="1"/>
  <c r="P44" i="1"/>
  <c r="Q44" i="1" s="1"/>
  <c r="J44" i="1"/>
  <c r="K44" i="1" s="1"/>
  <c r="U43" i="1"/>
  <c r="T43" i="1"/>
  <c r="S43" i="1"/>
  <c r="R43" i="1"/>
  <c r="P43" i="1"/>
  <c r="Q43" i="1" s="1"/>
  <c r="J43" i="1"/>
  <c r="K43" i="1" s="1"/>
  <c r="U42" i="1"/>
  <c r="T42" i="1"/>
  <c r="S42" i="1"/>
  <c r="R42" i="1"/>
  <c r="P42" i="1"/>
  <c r="Q42" i="1" s="1"/>
  <c r="J42" i="1"/>
  <c r="U41" i="1"/>
  <c r="T41" i="1"/>
  <c r="S41" i="1"/>
  <c r="R41" i="1"/>
  <c r="P41" i="1"/>
  <c r="Q41" i="1" s="1"/>
  <c r="J41" i="1"/>
  <c r="U40" i="1"/>
  <c r="U60" i="1" s="1"/>
  <c r="T40" i="1"/>
  <c r="T60" i="1" s="1"/>
  <c r="S40" i="1"/>
  <c r="S60" i="1" s="1"/>
  <c r="R40" i="1"/>
  <c r="R60" i="1" s="1"/>
  <c r="P40" i="1"/>
  <c r="Q40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J6" i="1"/>
  <c r="V6" i="1" s="1"/>
  <c r="J7" i="1"/>
  <c r="K7" i="1" s="1"/>
  <c r="J8" i="1"/>
  <c r="K8" i="1" s="1"/>
  <c r="J9" i="1"/>
  <c r="J10" i="1"/>
  <c r="K10" i="1" s="1"/>
  <c r="J11" i="1"/>
  <c r="J12" i="1"/>
  <c r="J13" i="1"/>
  <c r="K13" i="1" s="1"/>
  <c r="J14" i="1"/>
  <c r="J25" i="1"/>
  <c r="J26" i="1"/>
  <c r="J27" i="1"/>
  <c r="K27" i="1" s="1"/>
  <c r="J28" i="1"/>
  <c r="J29" i="1"/>
  <c r="K29" i="1" s="1"/>
  <c r="J30" i="1"/>
  <c r="J31" i="1"/>
  <c r="J32" i="1"/>
  <c r="K32" i="1" s="1"/>
  <c r="J33" i="1"/>
  <c r="J34" i="1"/>
  <c r="K34" i="1" s="1"/>
  <c r="P5" i="1"/>
  <c r="Q5" i="1" s="1"/>
  <c r="J5" i="1"/>
  <c r="K5" i="1" s="1"/>
  <c r="Q60" i="2" l="1"/>
  <c r="W22" i="2"/>
  <c r="W32" i="2"/>
  <c r="W11" i="2"/>
  <c r="W16" i="2"/>
  <c r="W17" i="2"/>
  <c r="W50" i="2"/>
  <c r="W34" i="2"/>
  <c r="W59" i="2"/>
  <c r="W23" i="2"/>
  <c r="W31" i="2"/>
  <c r="K5" i="2"/>
  <c r="K35" i="2" s="1"/>
  <c r="Q6" i="2"/>
  <c r="Q9" i="2"/>
  <c r="W9" i="2" s="1"/>
  <c r="Q15" i="2"/>
  <c r="W15" i="2" s="1"/>
  <c r="Q21" i="2"/>
  <c r="W21" i="2" s="1"/>
  <c r="Q24" i="2"/>
  <c r="W24" i="2" s="1"/>
  <c r="Q27" i="2"/>
  <c r="W27" i="2" s="1"/>
  <c r="Q30" i="2"/>
  <c r="W30" i="2" s="1"/>
  <c r="Q33" i="2"/>
  <c r="W33" i="2" s="1"/>
  <c r="K40" i="2"/>
  <c r="Q41" i="2"/>
  <c r="W41" i="2" s="1"/>
  <c r="K43" i="2"/>
  <c r="W43" i="2" s="1"/>
  <c r="Q44" i="2"/>
  <c r="W44" i="2" s="1"/>
  <c r="K46" i="2"/>
  <c r="W46" i="2" s="1"/>
  <c r="Q47" i="2"/>
  <c r="W47" i="2" s="1"/>
  <c r="K49" i="2"/>
  <c r="W49" i="2" s="1"/>
  <c r="K52" i="2"/>
  <c r="W52" i="2" s="1"/>
  <c r="Q53" i="2"/>
  <c r="W53" i="2" s="1"/>
  <c r="K55" i="2"/>
  <c r="W55" i="2" s="1"/>
  <c r="Q56" i="2"/>
  <c r="W56" i="2" s="1"/>
  <c r="K58" i="2"/>
  <c r="W58" i="2" s="1"/>
  <c r="Q59" i="2"/>
  <c r="P60" i="2"/>
  <c r="V5" i="2"/>
  <c r="V8" i="2"/>
  <c r="V11" i="2"/>
  <c r="V17" i="2"/>
  <c r="V20" i="2"/>
  <c r="V23" i="2"/>
  <c r="V26" i="2"/>
  <c r="V29" i="2"/>
  <c r="V32" i="2"/>
  <c r="V40" i="2"/>
  <c r="V60" i="2" s="1"/>
  <c r="U35" i="1"/>
  <c r="T35" i="1"/>
  <c r="S35" i="1"/>
  <c r="R35" i="1"/>
  <c r="V41" i="1"/>
  <c r="W43" i="1"/>
  <c r="W44" i="1"/>
  <c r="V45" i="1"/>
  <c r="V49" i="1"/>
  <c r="V52" i="1"/>
  <c r="V59" i="1"/>
  <c r="P60" i="1"/>
  <c r="J60" i="1"/>
  <c r="J35" i="1"/>
  <c r="P35" i="1"/>
  <c r="V58" i="1"/>
  <c r="Q22" i="1"/>
  <c r="Q24" i="1"/>
  <c r="V50" i="1"/>
  <c r="V51" i="1"/>
  <c r="K30" i="1"/>
  <c r="K11" i="1"/>
  <c r="Q51" i="1"/>
  <c r="W51" i="1" s="1"/>
  <c r="V53" i="1"/>
  <c r="K41" i="1"/>
  <c r="W41" i="1" s="1"/>
  <c r="V48" i="1"/>
  <c r="V57" i="1"/>
  <c r="V42" i="1"/>
  <c r="V47" i="1"/>
  <c r="W56" i="1"/>
  <c r="W54" i="1"/>
  <c r="V54" i="1"/>
  <c r="K42" i="1"/>
  <c r="W42" i="1" s="1"/>
  <c r="K59" i="1"/>
  <c r="W59" i="1" s="1"/>
  <c r="W40" i="1"/>
  <c r="W46" i="1"/>
  <c r="W55" i="1"/>
  <c r="V44" i="1"/>
  <c r="K49" i="1"/>
  <c r="W49" i="1" s="1"/>
  <c r="Q50" i="1"/>
  <c r="W50" i="1" s="1"/>
  <c r="K52" i="1"/>
  <c r="W52" i="1" s="1"/>
  <c r="K58" i="1"/>
  <c r="W58" i="1" s="1"/>
  <c r="V40" i="1"/>
  <c r="V43" i="1"/>
  <c r="V46" i="1"/>
  <c r="V55" i="1"/>
  <c r="V56" i="1"/>
  <c r="Q47" i="1"/>
  <c r="W47" i="1" s="1"/>
  <c r="Q53" i="1"/>
  <c r="W53" i="1" s="1"/>
  <c r="K45" i="1"/>
  <c r="W45" i="1" s="1"/>
  <c r="K48" i="1"/>
  <c r="W48" i="1" s="1"/>
  <c r="K57" i="1"/>
  <c r="W57" i="1" s="1"/>
  <c r="K14" i="1"/>
  <c r="K33" i="1"/>
  <c r="K26" i="1"/>
  <c r="K31" i="1"/>
  <c r="K28" i="1"/>
  <c r="K25" i="1"/>
  <c r="K12" i="1"/>
  <c r="K9" i="1"/>
  <c r="K6" i="1"/>
  <c r="W6" i="1" s="1"/>
  <c r="W5" i="2" l="1"/>
  <c r="W35" i="2" s="1"/>
  <c r="V35" i="2"/>
  <c r="W40" i="2"/>
  <c r="W60" i="2" s="1"/>
  <c r="K60" i="2"/>
  <c r="Q35" i="2"/>
  <c r="U63" i="2" s="1"/>
  <c r="U64" i="2" s="1"/>
  <c r="U65" i="2" s="1"/>
  <c r="W6" i="2"/>
  <c r="W60" i="1"/>
  <c r="V60" i="1"/>
  <c r="Q60" i="1"/>
  <c r="V35" i="1"/>
  <c r="Q35" i="1"/>
  <c r="W35" i="1"/>
  <c r="K35" i="1"/>
  <c r="U65" i="1" l="1"/>
</calcChain>
</file>

<file path=xl/sharedStrings.xml><?xml version="1.0" encoding="utf-8"?>
<sst xmlns="http://schemas.openxmlformats.org/spreadsheetml/2006/main" count="156" uniqueCount="44">
  <si>
    <t>受注工事一覧表</t>
    <rPh sb="0" eb="4">
      <t>ジュチュウコウジ</t>
    </rPh>
    <rPh sb="4" eb="7">
      <t>イチランヒョウ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</si>
  <si>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</si>
  <si>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</si>
  <si>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NO</t>
    <phoneticPr fontId="2"/>
  </si>
  <si>
    <t>➀受注済み</t>
    <rPh sb="1" eb="3">
      <t>ジュチュウ</t>
    </rPh>
    <rPh sb="3" eb="4">
      <t>ズ</t>
    </rPh>
    <phoneticPr fontId="2"/>
  </si>
  <si>
    <t>相手先</t>
    <rPh sb="0" eb="3">
      <t>アイテサキ</t>
    </rPh>
    <phoneticPr fontId="2"/>
  </si>
  <si>
    <t>受注金額</t>
    <rPh sb="0" eb="2">
      <t>ジュチュウ</t>
    </rPh>
    <rPh sb="2" eb="4">
      <t>キンガク</t>
    </rPh>
    <phoneticPr fontId="2"/>
  </si>
  <si>
    <t>材料費</t>
    <rPh sb="0" eb="3">
      <t>ザイリョウヒ</t>
    </rPh>
    <phoneticPr fontId="2"/>
  </si>
  <si>
    <t>外注費</t>
    <rPh sb="0" eb="3">
      <t>ガイチュウヒ</t>
    </rPh>
    <phoneticPr fontId="2"/>
  </si>
  <si>
    <t>その他経費</t>
    <rPh sb="2" eb="3">
      <t>タ</t>
    </rPh>
    <rPh sb="3" eb="5">
      <t>ケイヒ</t>
    </rPh>
    <phoneticPr fontId="2"/>
  </si>
  <si>
    <t>原価</t>
    <rPh sb="0" eb="2">
      <t>ゲンカ</t>
    </rPh>
    <phoneticPr fontId="2"/>
  </si>
  <si>
    <t>粗利益</t>
    <rPh sb="0" eb="3">
      <t>アラリエキ</t>
    </rPh>
    <phoneticPr fontId="2"/>
  </si>
  <si>
    <t>受注金額</t>
    <rPh sb="0" eb="4">
      <t>ジュチュウキンガク</t>
    </rPh>
    <phoneticPr fontId="2"/>
  </si>
  <si>
    <t>その他経費</t>
    <rPh sb="2" eb="5">
      <t>タケイヒ</t>
    </rPh>
    <phoneticPr fontId="2"/>
  </si>
  <si>
    <t>予定</t>
    <rPh sb="0" eb="2">
      <t>ヨテイ</t>
    </rPh>
    <phoneticPr fontId="2"/>
  </si>
  <si>
    <t>実際</t>
    <rPh sb="0" eb="2">
      <t>ジッサイ</t>
    </rPh>
    <phoneticPr fontId="2"/>
  </si>
  <si>
    <t>差異</t>
    <rPh sb="0" eb="2">
      <t>サイ</t>
    </rPh>
    <phoneticPr fontId="2"/>
  </si>
  <si>
    <t>外注費</t>
    <rPh sb="0" eb="2">
      <t>ガイチュウ</t>
    </rPh>
    <rPh sb="2" eb="3">
      <t>ヒ</t>
    </rPh>
    <phoneticPr fontId="2"/>
  </si>
  <si>
    <t>進捗度</t>
    <rPh sb="0" eb="3">
      <t>シンチョクド</t>
    </rPh>
    <phoneticPr fontId="2"/>
  </si>
  <si>
    <t>受注日</t>
    <rPh sb="0" eb="3">
      <t>ジュチュウビ</t>
    </rPh>
    <phoneticPr fontId="2"/>
  </si>
  <si>
    <t>②受注予定</t>
    <rPh sb="1" eb="3">
      <t>ジュチュウ</t>
    </rPh>
    <rPh sb="3" eb="5">
      <t>ヨテイ</t>
    </rPh>
    <phoneticPr fontId="2"/>
  </si>
  <si>
    <t>受注期待度</t>
    <rPh sb="0" eb="2">
      <t>ジュチュウ</t>
    </rPh>
    <rPh sb="2" eb="5">
      <t>キタイド</t>
    </rPh>
    <phoneticPr fontId="2"/>
  </si>
  <si>
    <t>目標粗利益額</t>
    <rPh sb="0" eb="2">
      <t>モクヒョウ</t>
    </rPh>
    <rPh sb="2" eb="5">
      <t>アラリエキ</t>
    </rPh>
    <rPh sb="5" eb="6">
      <t>ガク</t>
    </rPh>
    <phoneticPr fontId="2"/>
  </si>
  <si>
    <t>実際粗利額</t>
    <rPh sb="0" eb="2">
      <t>ジッサイ</t>
    </rPh>
    <rPh sb="2" eb="5">
      <t>アラリガク</t>
    </rPh>
    <phoneticPr fontId="2"/>
  </si>
  <si>
    <t>予定粗利額</t>
    <rPh sb="0" eb="5">
      <t>ヨテイアラリガク</t>
    </rPh>
    <phoneticPr fontId="2"/>
  </si>
  <si>
    <t>合計</t>
    <rPh sb="0" eb="2">
      <t>ゴウケイ</t>
    </rPh>
    <phoneticPr fontId="2"/>
  </si>
  <si>
    <t>事由</t>
    <rPh sb="0" eb="2">
      <t>ジユウ</t>
    </rPh>
    <phoneticPr fontId="2"/>
  </si>
  <si>
    <t>例邸</t>
    <rPh sb="0" eb="1">
      <t>レイ</t>
    </rPh>
    <rPh sb="1" eb="2">
      <t>テイ</t>
    </rPh>
    <phoneticPr fontId="2"/>
  </si>
  <si>
    <t>〇〇工務店</t>
    <rPh sb="2" eb="5">
      <t>コウムテン</t>
    </rPh>
    <phoneticPr fontId="2"/>
  </si>
  <si>
    <t>原価合計</t>
    <rPh sb="0" eb="2">
      <t>ゲンカ</t>
    </rPh>
    <rPh sb="2" eb="4">
      <t>ゴウケイ</t>
    </rPh>
    <phoneticPr fontId="2"/>
  </si>
  <si>
    <t>見積もりより多くの材料がかかった</t>
    <rPh sb="0" eb="2">
      <t>ミツ</t>
    </rPh>
    <rPh sb="6" eb="7">
      <t>オオ</t>
    </rPh>
    <rPh sb="9" eb="11">
      <t>ザイリョウ</t>
    </rPh>
    <phoneticPr fontId="2"/>
  </si>
  <si>
    <t>〇月現在</t>
    <rPh sb="0" eb="2">
      <t>マルガツ</t>
    </rPh>
    <rPh sb="2" eb="4">
      <t>ゲンザイ</t>
    </rPh>
    <phoneticPr fontId="2"/>
  </si>
  <si>
    <t>例邸②</t>
    <rPh sb="0" eb="1">
      <t>レイ</t>
    </rPh>
    <rPh sb="1" eb="2">
      <t>テイ</t>
    </rPh>
    <phoneticPr fontId="2"/>
  </si>
  <si>
    <t>▲工務店</t>
    <rPh sb="1" eb="4">
      <t>コウムテン</t>
    </rPh>
    <phoneticPr fontId="2"/>
  </si>
  <si>
    <t>現時点では予定通り進行中</t>
    <rPh sb="0" eb="3">
      <t>ゲンジテン</t>
    </rPh>
    <rPh sb="5" eb="7">
      <t>ヨテイ</t>
    </rPh>
    <rPh sb="7" eb="8">
      <t>ドオ</t>
    </rPh>
    <rPh sb="9" eb="11">
      <t>シンコウ</t>
    </rPh>
    <rPh sb="11" eb="12">
      <t>チュウ</t>
    </rPh>
    <phoneticPr fontId="2"/>
  </si>
  <si>
    <t>内容</t>
    <rPh sb="0" eb="2">
      <t>ナイヨウ</t>
    </rPh>
    <phoneticPr fontId="2"/>
  </si>
  <si>
    <t>外壁全体塗装</t>
    <rPh sb="0" eb="2">
      <t>ガイヘキ</t>
    </rPh>
    <rPh sb="2" eb="4">
      <t>ゼンタイ</t>
    </rPh>
    <rPh sb="4" eb="6">
      <t>トソウ</t>
    </rPh>
    <phoneticPr fontId="2"/>
  </si>
  <si>
    <t>例３</t>
    <rPh sb="0" eb="1">
      <t>レイ</t>
    </rPh>
    <phoneticPr fontId="2"/>
  </si>
  <si>
    <t>例４</t>
    <rPh sb="0" eb="1">
      <t>レイ</t>
    </rPh>
    <phoneticPr fontId="2"/>
  </si>
  <si>
    <t>新築塗装</t>
    <rPh sb="0" eb="2">
      <t>シンチク</t>
    </rPh>
    <rPh sb="2" eb="4">
      <t>トソウ</t>
    </rPh>
    <phoneticPr fontId="2"/>
  </si>
  <si>
    <t>見積もりより多くの材料がかかってしまった</t>
    <rPh sb="0" eb="2">
      <t>ミツ</t>
    </rPh>
    <rPh sb="6" eb="7">
      <t>オオ</t>
    </rPh>
    <rPh sb="9" eb="11">
      <t>ザイリョウ</t>
    </rPh>
    <phoneticPr fontId="2"/>
  </si>
  <si>
    <t>必要粗利残</t>
    <rPh sb="0" eb="2">
      <t>ヒツヨウ</t>
    </rPh>
    <rPh sb="2" eb="4">
      <t>アラリ</t>
    </rPh>
    <rPh sb="4" eb="5">
      <t>ザン</t>
    </rPh>
    <phoneticPr fontId="2"/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</si>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</sst>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E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9" fontId="0" fillId="0" borderId="0" xfId="2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9" fontId="0" fillId="0" borderId="0" xfId="2" applyFont="1" applyBorder="1">
      <alignment vertical="center"/>
    </xf>
    <xf numFmtId="14" fontId="0" fillId="0" borderId="6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0" fillId="0" borderId="11" xfId="2" applyFont="1" applyBorder="1">
      <alignment vertical="center"/>
    </xf>
    <xf numFmtId="14" fontId="0" fillId="0" borderId="12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9" fontId="0" fillId="0" borderId="21" xfId="2" applyFont="1" applyBorder="1">
      <alignment vertical="center"/>
    </xf>
    <xf numFmtId="14" fontId="0" fillId="0" borderId="22" xfId="0" applyNumberFormat="1" applyBorder="1">
      <alignment vertical="center"/>
    </xf>
    <xf numFmtId="9" fontId="0" fillId="0" borderId="16" xfId="2" applyFont="1" applyBorder="1">
      <alignment vertical="center"/>
    </xf>
    <xf numFmtId="9" fontId="0" fillId="0" borderId="20" xfId="2" applyFont="1" applyBorder="1">
      <alignment vertical="center"/>
    </xf>
    <xf numFmtId="9" fontId="0" fillId="0" borderId="17" xfId="2" applyFont="1" applyBorder="1">
      <alignment vertical="center"/>
    </xf>
    <xf numFmtId="0" fontId="0" fillId="0" borderId="3" xfId="0" applyBorder="1">
      <alignment vertical="center"/>
    </xf>
    <xf numFmtId="9" fontId="0" fillId="0" borderId="6" xfId="2" applyFont="1" applyBorder="1">
      <alignment vertical="center"/>
    </xf>
    <xf numFmtId="9" fontId="0" fillId="0" borderId="9" xfId="2" applyFont="1" applyBorder="1">
      <alignment vertical="center"/>
    </xf>
    <xf numFmtId="0" fontId="7" fillId="0" borderId="0" xfId="0" applyFont="1">
      <alignment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14" fontId="0" fillId="0" borderId="17" xfId="0" applyNumberForma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27" xfId="0" applyBorder="1">
      <alignment vertical="center"/>
    </xf>
    <xf numFmtId="0" fontId="0" fillId="0" borderId="8" xfId="0" applyBorder="1" applyAlignment="1">
      <alignment horizontal="centerContinuous" vertical="center"/>
    </xf>
    <xf numFmtId="14" fontId="0" fillId="0" borderId="8" xfId="0" applyNumberForma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0" fillId="0" borderId="29" xfId="0" applyBorder="1">
      <alignment vertical="center"/>
    </xf>
    <xf numFmtId="14" fontId="0" fillId="0" borderId="16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4" fillId="0" borderId="23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Continuous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" fillId="4" borderId="25" xfId="0" applyFont="1" applyFill="1" applyBorder="1" applyAlignment="1">
      <alignment horizontal="centerContinuous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Continuous" vertical="center"/>
    </xf>
    <xf numFmtId="0" fontId="4" fillId="5" borderId="1" xfId="0" applyFont="1" applyFill="1" applyBorder="1" applyAlignment="1">
      <alignment horizontal="centerContinuous" vertical="center"/>
    </xf>
    <xf numFmtId="0" fontId="4" fillId="5" borderId="24" xfId="0" applyFont="1" applyFill="1" applyBorder="1" applyAlignment="1">
      <alignment horizontal="centerContinuous" vertical="center"/>
    </xf>
    <xf numFmtId="0" fontId="4" fillId="5" borderId="25" xfId="0" applyFont="1" applyFill="1" applyBorder="1" applyAlignment="1">
      <alignment horizontal="centerContinuous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4" fontId="6" fillId="0" borderId="0" xfId="0" applyNumberFormat="1" applyFont="1">
      <alignment vertical="center"/>
    </xf>
    <xf numFmtId="0" fontId="8" fillId="0" borderId="20" xfId="0" applyFont="1" applyBorder="1">
      <alignment vertical="center"/>
    </xf>
    <xf numFmtId="0" fontId="8" fillId="0" borderId="16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0" fillId="4" borderId="5" xfId="1" applyFont="1" applyFill="1" applyBorder="1">
      <alignment vertical="center"/>
    </xf>
    <xf numFmtId="38" fontId="0" fillId="4" borderId="16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5" xfId="1" applyFont="1" applyBorder="1">
      <alignment vertical="center"/>
    </xf>
    <xf numFmtId="38" fontId="0" fillId="4" borderId="19" xfId="1" applyFont="1" applyFill="1" applyBorder="1">
      <alignment vertical="center"/>
    </xf>
    <xf numFmtId="38" fontId="0" fillId="4" borderId="20" xfId="1" applyFont="1" applyFill="1" applyBorder="1">
      <alignment vertical="center"/>
    </xf>
    <xf numFmtId="38" fontId="0" fillId="0" borderId="21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9" xfId="1" applyFont="1" applyBorder="1">
      <alignment vertical="center"/>
    </xf>
    <xf numFmtId="38" fontId="0" fillId="4" borderId="27" xfId="1" applyFont="1" applyFill="1" applyBorder="1">
      <alignment vertical="center"/>
    </xf>
    <xf numFmtId="38" fontId="0" fillId="4" borderId="29" xfId="1" applyFont="1" applyFill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27" xfId="1" applyFont="1" applyBorder="1">
      <alignment vertical="center"/>
    </xf>
    <xf numFmtId="38" fontId="0" fillId="4" borderId="7" xfId="1" applyFont="1" applyFill="1" applyBorder="1">
      <alignment vertical="center"/>
    </xf>
    <xf numFmtId="38" fontId="0" fillId="4" borderId="15" xfId="1" applyFont="1" applyFill="1" applyBorder="1">
      <alignment vertical="center"/>
    </xf>
    <xf numFmtId="38" fontId="0" fillId="0" borderId="8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7" xfId="1" applyFont="1" applyBorder="1">
      <alignment vertical="center"/>
    </xf>
    <xf numFmtId="38" fontId="0" fillId="3" borderId="0" xfId="1" applyFont="1" applyFill="1" applyBorder="1">
      <alignment vertical="center"/>
    </xf>
    <xf numFmtId="38" fontId="0" fillId="3" borderId="16" xfId="1" applyFont="1" applyFill="1" applyBorder="1">
      <alignment vertical="center"/>
    </xf>
    <xf numFmtId="38" fontId="0" fillId="5" borderId="5" xfId="1" applyFont="1" applyFill="1" applyBorder="1">
      <alignment vertical="center"/>
    </xf>
    <xf numFmtId="38" fontId="0" fillId="5" borderId="16" xfId="1" applyFont="1" applyFill="1" applyBorder="1">
      <alignment vertical="center"/>
    </xf>
    <xf numFmtId="38" fontId="0" fillId="3" borderId="21" xfId="1" applyFont="1" applyFill="1" applyBorder="1">
      <alignment vertical="center"/>
    </xf>
    <xf numFmtId="38" fontId="0" fillId="3" borderId="20" xfId="1" applyFont="1" applyFill="1" applyBorder="1">
      <alignment vertical="center"/>
    </xf>
    <xf numFmtId="38" fontId="0" fillId="5" borderId="19" xfId="1" applyFont="1" applyFill="1" applyBorder="1">
      <alignment vertical="center"/>
    </xf>
    <xf numFmtId="38" fontId="0" fillId="5" borderId="20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0" borderId="17" xfId="1" applyFont="1" applyBorder="1">
      <alignment vertical="center"/>
    </xf>
    <xf numFmtId="38" fontId="0" fillId="3" borderId="11" xfId="1" applyFont="1" applyFill="1" applyBorder="1">
      <alignment vertical="center"/>
    </xf>
    <xf numFmtId="38" fontId="0" fillId="3" borderId="17" xfId="1" applyFont="1" applyFill="1" applyBorder="1">
      <alignment vertical="center"/>
    </xf>
    <xf numFmtId="38" fontId="0" fillId="5" borderId="10" xfId="1" applyFont="1" applyFill="1" applyBorder="1">
      <alignment vertical="center"/>
    </xf>
    <xf numFmtId="38" fontId="0" fillId="5" borderId="17" xfId="1" applyFont="1" applyFill="1" applyBorder="1">
      <alignment vertical="center"/>
    </xf>
    <xf numFmtId="0" fontId="3" fillId="4" borderId="38" xfId="0" applyFont="1" applyFill="1" applyBorder="1" applyAlignment="1">
      <alignment horizontal="center" vertical="center"/>
    </xf>
    <xf numFmtId="38" fontId="0" fillId="4" borderId="39" xfId="1" applyFont="1" applyFill="1" applyBorder="1">
      <alignment vertical="center"/>
    </xf>
    <xf numFmtId="38" fontId="0" fillId="4" borderId="40" xfId="1" applyFont="1" applyFill="1" applyBorder="1">
      <alignment vertical="center"/>
    </xf>
    <xf numFmtId="38" fontId="0" fillId="4" borderId="41" xfId="1" applyFont="1" applyFill="1" applyBorder="1">
      <alignment vertical="center"/>
    </xf>
    <xf numFmtId="38" fontId="0" fillId="4" borderId="32" xfId="1" applyFont="1" applyFill="1" applyBorder="1">
      <alignment vertical="center"/>
    </xf>
    <xf numFmtId="0" fontId="3" fillId="4" borderId="37" xfId="0" applyFont="1" applyFill="1" applyBorder="1" applyAlignment="1">
      <alignment horizontal="center" vertical="center"/>
    </xf>
    <xf numFmtId="38" fontId="0" fillId="4" borderId="42" xfId="1" applyFont="1" applyFill="1" applyBorder="1">
      <alignment vertical="center"/>
    </xf>
    <xf numFmtId="38" fontId="0" fillId="4" borderId="43" xfId="1" applyFont="1" applyFill="1" applyBorder="1">
      <alignment vertical="center"/>
    </xf>
    <xf numFmtId="38" fontId="0" fillId="4" borderId="44" xfId="1" applyFont="1" applyFill="1" applyBorder="1">
      <alignment vertical="center"/>
    </xf>
    <xf numFmtId="38" fontId="0" fillId="4" borderId="45" xfId="1" applyFont="1" applyFill="1" applyBorder="1">
      <alignment vertical="center"/>
    </xf>
    <xf numFmtId="0" fontId="3" fillId="0" borderId="38" xfId="0" applyFont="1" applyBorder="1" applyAlignment="1">
      <alignment horizontal="center"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32" xfId="1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38" fontId="0" fillId="0" borderId="46" xfId="1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38" fontId="0" fillId="0" borderId="47" xfId="1" applyFont="1" applyBorder="1">
      <alignment vertical="center"/>
    </xf>
    <xf numFmtId="0" fontId="4" fillId="3" borderId="38" xfId="0" applyFont="1" applyFill="1" applyBorder="1" applyAlignment="1">
      <alignment horizontal="center" vertical="center"/>
    </xf>
    <xf numFmtId="38" fontId="0" fillId="3" borderId="39" xfId="1" applyFont="1" applyFill="1" applyBorder="1">
      <alignment vertical="center"/>
    </xf>
    <xf numFmtId="38" fontId="0" fillId="3" borderId="40" xfId="1" applyFont="1" applyFill="1" applyBorder="1">
      <alignment vertical="center"/>
    </xf>
    <xf numFmtId="38" fontId="0" fillId="3" borderId="46" xfId="1" applyFont="1" applyFill="1" applyBorder="1">
      <alignment vertical="center"/>
    </xf>
    <xf numFmtId="0" fontId="4" fillId="3" borderId="37" xfId="0" applyFont="1" applyFill="1" applyBorder="1" applyAlignment="1">
      <alignment horizontal="center" vertical="center"/>
    </xf>
    <xf numFmtId="38" fontId="0" fillId="3" borderId="42" xfId="1" applyFont="1" applyFill="1" applyBorder="1">
      <alignment vertical="center"/>
    </xf>
    <xf numFmtId="38" fontId="0" fillId="3" borderId="43" xfId="1" applyFont="1" applyFill="1" applyBorder="1">
      <alignment vertical="center"/>
    </xf>
    <xf numFmtId="38" fontId="0" fillId="3" borderId="47" xfId="1" applyFont="1" applyFill="1" applyBorder="1">
      <alignment vertical="center"/>
    </xf>
    <xf numFmtId="0" fontId="4" fillId="5" borderId="38" xfId="0" applyFont="1" applyFill="1" applyBorder="1" applyAlignment="1">
      <alignment horizontal="center" vertical="center"/>
    </xf>
    <xf numFmtId="38" fontId="0" fillId="5" borderId="39" xfId="1" applyFont="1" applyFill="1" applyBorder="1">
      <alignment vertical="center"/>
    </xf>
    <xf numFmtId="38" fontId="0" fillId="5" borderId="40" xfId="1" applyFont="1" applyFill="1" applyBorder="1">
      <alignment vertical="center"/>
    </xf>
    <xf numFmtId="38" fontId="0" fillId="5" borderId="46" xfId="1" applyFont="1" applyFill="1" applyBorder="1">
      <alignment vertical="center"/>
    </xf>
    <xf numFmtId="0" fontId="4" fillId="5" borderId="37" xfId="0" applyFont="1" applyFill="1" applyBorder="1" applyAlignment="1">
      <alignment horizontal="center" vertical="center"/>
    </xf>
    <xf numFmtId="38" fontId="0" fillId="5" borderId="42" xfId="1" applyFont="1" applyFill="1" applyBorder="1">
      <alignment vertical="center"/>
    </xf>
    <xf numFmtId="38" fontId="0" fillId="5" borderId="43" xfId="1" applyFont="1" applyFill="1" applyBorder="1">
      <alignment vertical="center"/>
    </xf>
    <xf numFmtId="38" fontId="0" fillId="5" borderId="47" xfId="1" applyFont="1" applyFill="1" applyBorder="1">
      <alignment vertical="center"/>
    </xf>
    <xf numFmtId="9" fontId="0" fillId="0" borderId="49" xfId="2" applyFont="1" applyBorder="1">
      <alignment vertical="center"/>
    </xf>
    <xf numFmtId="9" fontId="0" fillId="0" borderId="50" xfId="2" applyFont="1" applyBorder="1">
      <alignment vertical="center"/>
    </xf>
    <xf numFmtId="9" fontId="0" fillId="0" borderId="18" xfId="2" applyFont="1" applyBorder="1">
      <alignment vertical="center"/>
    </xf>
    <xf numFmtId="9" fontId="0" fillId="0" borderId="26" xfId="2" applyFont="1" applyBorder="1">
      <alignment vertical="center"/>
    </xf>
    <xf numFmtId="9" fontId="4" fillId="0" borderId="48" xfId="2" applyFont="1" applyBorder="1" applyAlignment="1">
      <alignment horizontal="center" vertical="center"/>
    </xf>
    <xf numFmtId="9" fontId="4" fillId="0" borderId="50" xfId="2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9" fontId="3" fillId="0" borderId="14" xfId="2" applyFont="1" applyBorder="1" applyAlignment="1">
      <alignment horizontal="center" vertical="center"/>
    </xf>
    <xf numFmtId="9" fontId="3" fillId="0" borderId="15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9" fontId="3" fillId="0" borderId="4" xfId="2" applyFont="1" applyBorder="1" applyAlignment="1">
      <alignment horizontal="center" vertical="center"/>
    </xf>
    <xf numFmtId="9" fontId="3" fillId="0" borderId="9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4" fontId="3" fillId="0" borderId="31" xfId="0" applyNumberFormat="1" applyFont="1" applyBorder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/>
    </xf>
    <xf numFmtId="14" fontId="6" fillId="0" borderId="30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center" vertical="center"/>
    </xf>
    <xf numFmtId="14" fontId="6" fillId="0" borderId="3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38" fontId="0" fillId="2" borderId="35" xfId="1" applyFont="1" applyFill="1" applyBorder="1" applyAlignment="1">
      <alignment horizontal="right" vertical="center"/>
    </xf>
    <xf numFmtId="38" fontId="0" fillId="2" borderId="36" xfId="1" applyFont="1" applyFill="1" applyBorder="1" applyAlignment="1">
      <alignment horizontal="right" vertical="center"/>
    </xf>
    <xf numFmtId="38" fontId="0" fillId="0" borderId="35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9" fontId="3" fillId="0" borderId="6" xfId="2" applyFont="1" applyBorder="1" applyAlignment="1">
      <alignment horizontal="center" vertical="center"/>
    </xf>
    <xf numFmtId="9" fontId="3" fillId="0" borderId="18" xfId="2" applyFont="1" applyBorder="1" applyAlignment="1">
      <alignment horizontal="center" vertical="center"/>
    </xf>
    <xf numFmtId="9" fontId="3" fillId="0" borderId="26" xfId="2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3BB8-433E-4732-ABE9-01B237FE2F10}">
  <sheetPr>
    <pageSetUpPr fitToPage="1"/>
  </sheetPr>
  <dimension ref="A1:Z65"/>
  <sheetViews>
    <sheetView showGridLines="0" tabSelected="1" topLeftCell="F37" zoomScale="80" zoomScaleNormal="80" workbookViewId="0">
      <selection activeCell="Y62" sqref="Y62"/>
    </sheetView>
  </sheetViews>
  <sheetFormatPr defaultRowHeight="18" x14ac:dyDescent="0.55000000000000004"/>
  <cols>
    <col min="1" max="1" width="10.25" customWidth="1"/>
    <col min="2" max="2" width="17.5" customWidth="1"/>
    <col min="3" max="4" width="12.08203125" style="1" customWidth="1"/>
    <col min="5" max="5" width="17.25" customWidth="1"/>
    <col min="6" max="23" width="12.25" customWidth="1"/>
    <col min="24" max="24" width="12.83203125" style="3" customWidth="1"/>
    <col min="25" max="25" width="43" style="3" bestFit="1" customWidth="1"/>
    <col min="26" max="26" width="14.83203125" style="1" customWidth="1"/>
  </cols>
  <sheetData>
    <row r="1" spans="1:26" ht="32.5" x14ac:dyDescent="0.55000000000000004">
      <c r="A1" s="27" t="s">
        <v>0</v>
      </c>
      <c r="D1" s="68" t="s">
        <v>31</v>
      </c>
    </row>
    <row r="2" spans="1:26" ht="40.5" customHeight="1" thickBot="1" x14ac:dyDescent="0.6">
      <c r="A2" s="5" t="s">
        <v>4</v>
      </c>
    </row>
    <row r="3" spans="1:26" ht="24" customHeight="1" thickBot="1" x14ac:dyDescent="0.6">
      <c r="A3" s="173" t="s">
        <v>3</v>
      </c>
      <c r="B3" s="175" t="s">
        <v>1</v>
      </c>
      <c r="C3" s="169" t="s">
        <v>2</v>
      </c>
      <c r="D3" s="170"/>
      <c r="E3" s="177" t="s">
        <v>5</v>
      </c>
      <c r="F3" s="49" t="s">
        <v>14</v>
      </c>
      <c r="G3" s="50"/>
      <c r="H3" s="50"/>
      <c r="I3" s="50"/>
      <c r="J3" s="50"/>
      <c r="K3" s="51"/>
      <c r="L3" s="54" t="s">
        <v>15</v>
      </c>
      <c r="M3" s="54"/>
      <c r="N3" s="54"/>
      <c r="O3" s="54"/>
      <c r="P3" s="54"/>
      <c r="Q3" s="54"/>
      <c r="R3" s="62" t="s">
        <v>16</v>
      </c>
      <c r="S3" s="63"/>
      <c r="T3" s="64"/>
      <c r="U3" s="64"/>
      <c r="V3" s="64"/>
      <c r="W3" s="65"/>
      <c r="X3" s="179" t="s">
        <v>18</v>
      </c>
      <c r="Y3" s="155" t="s">
        <v>26</v>
      </c>
      <c r="Z3" s="153" t="s">
        <v>19</v>
      </c>
    </row>
    <row r="4" spans="1:26" ht="30.75" customHeight="1" thickBot="1" x14ac:dyDescent="0.6">
      <c r="A4" s="174"/>
      <c r="B4" s="176"/>
      <c r="C4" s="171"/>
      <c r="D4" s="172"/>
      <c r="E4" s="178"/>
      <c r="F4" s="52" t="s">
        <v>6</v>
      </c>
      <c r="G4" s="53" t="s">
        <v>7</v>
      </c>
      <c r="H4" s="53" t="s">
        <v>8</v>
      </c>
      <c r="I4" s="53" t="s">
        <v>9</v>
      </c>
      <c r="J4" s="127" t="s">
        <v>29</v>
      </c>
      <c r="K4" s="129" t="s">
        <v>11</v>
      </c>
      <c r="L4" s="55" t="s">
        <v>12</v>
      </c>
      <c r="M4" s="56" t="s">
        <v>7</v>
      </c>
      <c r="N4" s="56" t="s">
        <v>8</v>
      </c>
      <c r="O4" s="56" t="s">
        <v>13</v>
      </c>
      <c r="P4" s="131" t="s">
        <v>29</v>
      </c>
      <c r="Q4" s="135" t="s">
        <v>11</v>
      </c>
      <c r="R4" s="66" t="s">
        <v>6</v>
      </c>
      <c r="S4" s="67" t="s">
        <v>7</v>
      </c>
      <c r="T4" s="67" t="s">
        <v>17</v>
      </c>
      <c r="U4" s="67" t="s">
        <v>9</v>
      </c>
      <c r="V4" s="139" t="s">
        <v>29</v>
      </c>
      <c r="W4" s="143" t="s">
        <v>11</v>
      </c>
      <c r="X4" s="180"/>
      <c r="Y4" s="156"/>
      <c r="Z4" s="154"/>
    </row>
    <row r="5" spans="1:26" ht="21.75" customHeight="1" x14ac:dyDescent="0.55000000000000004">
      <c r="A5" s="7">
        <v>1</v>
      </c>
      <c r="B5" s="70" t="s">
        <v>27</v>
      </c>
      <c r="C5" s="41">
        <v>45109</v>
      </c>
      <c r="D5" s="41">
        <v>45125</v>
      </c>
      <c r="E5" s="6" t="s">
        <v>28</v>
      </c>
      <c r="F5" s="77">
        <v>2000000</v>
      </c>
      <c r="G5" s="76">
        <v>300000</v>
      </c>
      <c r="H5" s="76">
        <v>750000</v>
      </c>
      <c r="I5" s="76">
        <v>200000</v>
      </c>
      <c r="J5" s="118">
        <f>SUM(G5:I5)</f>
        <v>1250000</v>
      </c>
      <c r="K5" s="123">
        <f>F5-J5</f>
        <v>750000</v>
      </c>
      <c r="L5" s="93">
        <v>2000000</v>
      </c>
      <c r="M5" s="94">
        <v>350000</v>
      </c>
      <c r="N5" s="94">
        <v>750000</v>
      </c>
      <c r="O5" s="94">
        <v>250000</v>
      </c>
      <c r="P5" s="132">
        <f>SUM(M5:O5)</f>
        <v>1350000</v>
      </c>
      <c r="Q5" s="136">
        <f>L5-P5</f>
        <v>650000</v>
      </c>
      <c r="R5" s="95">
        <f>L5-F5</f>
        <v>0</v>
      </c>
      <c r="S5" s="96">
        <f t="shared" ref="S5:W5" si="0">M5-G5</f>
        <v>50000</v>
      </c>
      <c r="T5" s="96">
        <f t="shared" si="0"/>
        <v>0</v>
      </c>
      <c r="U5" s="96">
        <f t="shared" si="0"/>
        <v>50000</v>
      </c>
      <c r="V5" s="140">
        <f t="shared" si="0"/>
        <v>100000</v>
      </c>
      <c r="W5" s="144">
        <f t="shared" si="0"/>
        <v>-100000</v>
      </c>
      <c r="X5" s="8">
        <v>1</v>
      </c>
      <c r="Y5" s="21" t="s">
        <v>40</v>
      </c>
      <c r="Z5" s="9">
        <v>45132</v>
      </c>
    </row>
    <row r="6" spans="1:26" ht="21.75" customHeight="1" x14ac:dyDescent="0.55000000000000004">
      <c r="A6" s="17">
        <v>2</v>
      </c>
      <c r="B6" s="69" t="s">
        <v>32</v>
      </c>
      <c r="C6" s="42">
        <v>45102</v>
      </c>
      <c r="D6" s="42">
        <v>45153</v>
      </c>
      <c r="E6" s="71" t="s">
        <v>33</v>
      </c>
      <c r="F6" s="82">
        <v>10000000</v>
      </c>
      <c r="G6" s="81">
        <v>1500000</v>
      </c>
      <c r="H6" s="81">
        <v>3500000</v>
      </c>
      <c r="I6" s="81">
        <v>1000000</v>
      </c>
      <c r="J6" s="119">
        <f t="shared" ref="J6:J34" si="1">SUM(G6:I6)</f>
        <v>6000000</v>
      </c>
      <c r="K6" s="124">
        <f t="shared" ref="K6:K34" si="2">F6-J6</f>
        <v>4000000</v>
      </c>
      <c r="L6" s="97">
        <v>10000000</v>
      </c>
      <c r="M6" s="98">
        <v>1000000</v>
      </c>
      <c r="N6" s="98">
        <v>3000000</v>
      </c>
      <c r="O6" s="98">
        <v>500000</v>
      </c>
      <c r="P6" s="133">
        <f t="shared" ref="P6:P34" si="3">SUM(M6:O6)</f>
        <v>4500000</v>
      </c>
      <c r="Q6" s="137">
        <f t="shared" ref="Q6:Q34" si="4">L6-P6</f>
        <v>5500000</v>
      </c>
      <c r="R6" s="99">
        <f t="shared" ref="R6:R34" si="5">L6-F6</f>
        <v>0</v>
      </c>
      <c r="S6" s="100">
        <f t="shared" ref="S6:S34" si="6">M6-G6</f>
        <v>-500000</v>
      </c>
      <c r="T6" s="100">
        <f t="shared" ref="T6:T34" si="7">N6-H6</f>
        <v>-500000</v>
      </c>
      <c r="U6" s="100">
        <f t="shared" ref="U6:U34" si="8">O6-I6</f>
        <v>-500000</v>
      </c>
      <c r="V6" s="141">
        <f t="shared" ref="V6:V34" si="9">P6-J6</f>
        <v>-1500000</v>
      </c>
      <c r="W6" s="145">
        <f t="shared" ref="W6:W34" si="10">Q6-K6</f>
        <v>1500000</v>
      </c>
      <c r="X6" s="19">
        <v>0.5</v>
      </c>
      <c r="Y6" s="22" t="s">
        <v>34</v>
      </c>
      <c r="Z6" s="20">
        <v>45078</v>
      </c>
    </row>
    <row r="7" spans="1:26" ht="21.75" customHeight="1" x14ac:dyDescent="0.55000000000000004">
      <c r="A7" s="17">
        <v>3</v>
      </c>
      <c r="B7" s="69"/>
      <c r="C7" s="42"/>
      <c r="D7" s="42"/>
      <c r="E7" s="71"/>
      <c r="F7" s="82"/>
      <c r="G7" s="81"/>
      <c r="H7" s="81"/>
      <c r="I7" s="81"/>
      <c r="J7" s="119">
        <f t="shared" si="1"/>
        <v>0</v>
      </c>
      <c r="K7" s="124">
        <f t="shared" si="2"/>
        <v>0</v>
      </c>
      <c r="L7" s="97"/>
      <c r="M7" s="98"/>
      <c r="N7" s="98"/>
      <c r="O7" s="98"/>
      <c r="P7" s="133">
        <f t="shared" si="3"/>
        <v>0</v>
      </c>
      <c r="Q7" s="137">
        <f t="shared" si="4"/>
        <v>0</v>
      </c>
      <c r="R7" s="99">
        <f t="shared" si="5"/>
        <v>0</v>
      </c>
      <c r="S7" s="100">
        <f t="shared" si="6"/>
        <v>0</v>
      </c>
      <c r="T7" s="100">
        <f t="shared" si="7"/>
        <v>0</v>
      </c>
      <c r="U7" s="100">
        <f t="shared" si="8"/>
        <v>0</v>
      </c>
      <c r="V7" s="141">
        <f t="shared" si="9"/>
        <v>0</v>
      </c>
      <c r="W7" s="145">
        <f t="shared" si="10"/>
        <v>0</v>
      </c>
      <c r="X7" s="19"/>
      <c r="Y7" s="22"/>
      <c r="Z7" s="20"/>
    </row>
    <row r="8" spans="1:26" ht="21.75" customHeight="1" x14ac:dyDescent="0.55000000000000004">
      <c r="A8" s="17">
        <v>4</v>
      </c>
      <c r="B8" s="69"/>
      <c r="C8" s="42"/>
      <c r="D8" s="42"/>
      <c r="E8" s="71"/>
      <c r="F8" s="82"/>
      <c r="G8" s="81"/>
      <c r="H8" s="81"/>
      <c r="I8" s="81"/>
      <c r="J8" s="119">
        <f t="shared" si="1"/>
        <v>0</v>
      </c>
      <c r="K8" s="124">
        <f t="shared" si="2"/>
        <v>0</v>
      </c>
      <c r="L8" s="97"/>
      <c r="M8" s="98"/>
      <c r="N8" s="98"/>
      <c r="O8" s="98"/>
      <c r="P8" s="133">
        <f t="shared" si="3"/>
        <v>0</v>
      </c>
      <c r="Q8" s="137">
        <f t="shared" si="4"/>
        <v>0</v>
      </c>
      <c r="R8" s="99">
        <f t="shared" si="5"/>
        <v>0</v>
      </c>
      <c r="S8" s="100">
        <f t="shared" si="6"/>
        <v>0</v>
      </c>
      <c r="T8" s="100">
        <f t="shared" si="7"/>
        <v>0</v>
      </c>
      <c r="U8" s="100">
        <f t="shared" si="8"/>
        <v>0</v>
      </c>
      <c r="V8" s="141">
        <f t="shared" si="9"/>
        <v>0</v>
      </c>
      <c r="W8" s="145">
        <f t="shared" si="10"/>
        <v>0</v>
      </c>
      <c r="X8" s="19"/>
      <c r="Y8" s="22"/>
      <c r="Z8" s="20"/>
    </row>
    <row r="9" spans="1:26" ht="21.75" customHeight="1" x14ac:dyDescent="0.55000000000000004">
      <c r="A9" s="17">
        <v>5</v>
      </c>
      <c r="B9" s="69"/>
      <c r="C9" s="42"/>
      <c r="D9" s="42"/>
      <c r="E9" s="71"/>
      <c r="F9" s="82"/>
      <c r="G9" s="81"/>
      <c r="H9" s="81"/>
      <c r="I9" s="81"/>
      <c r="J9" s="119">
        <f t="shared" si="1"/>
        <v>0</v>
      </c>
      <c r="K9" s="124">
        <f t="shared" si="2"/>
        <v>0</v>
      </c>
      <c r="L9" s="97"/>
      <c r="M9" s="98"/>
      <c r="N9" s="98"/>
      <c r="O9" s="98"/>
      <c r="P9" s="133">
        <f t="shared" si="3"/>
        <v>0</v>
      </c>
      <c r="Q9" s="137">
        <f t="shared" si="4"/>
        <v>0</v>
      </c>
      <c r="R9" s="99">
        <f t="shared" si="5"/>
        <v>0</v>
      </c>
      <c r="S9" s="100">
        <f t="shared" si="6"/>
        <v>0</v>
      </c>
      <c r="T9" s="100">
        <f t="shared" si="7"/>
        <v>0</v>
      </c>
      <c r="U9" s="100">
        <f t="shared" si="8"/>
        <v>0</v>
      </c>
      <c r="V9" s="141">
        <f t="shared" si="9"/>
        <v>0</v>
      </c>
      <c r="W9" s="145">
        <f t="shared" si="10"/>
        <v>0</v>
      </c>
      <c r="X9" s="19"/>
      <c r="Y9" s="22"/>
      <c r="Z9" s="20"/>
    </row>
    <row r="10" spans="1:26" ht="21.75" customHeight="1" x14ac:dyDescent="0.55000000000000004">
      <c r="A10" s="17">
        <v>6</v>
      </c>
      <c r="B10" s="69"/>
      <c r="C10" s="42"/>
      <c r="D10" s="42"/>
      <c r="E10" s="71"/>
      <c r="F10" s="82"/>
      <c r="G10" s="81"/>
      <c r="H10" s="81"/>
      <c r="I10" s="81"/>
      <c r="J10" s="119">
        <f t="shared" si="1"/>
        <v>0</v>
      </c>
      <c r="K10" s="124">
        <f t="shared" si="2"/>
        <v>0</v>
      </c>
      <c r="L10" s="97"/>
      <c r="M10" s="98"/>
      <c r="N10" s="98"/>
      <c r="O10" s="98"/>
      <c r="P10" s="133">
        <f t="shared" si="3"/>
        <v>0</v>
      </c>
      <c r="Q10" s="137">
        <f t="shared" si="4"/>
        <v>0</v>
      </c>
      <c r="R10" s="99">
        <f t="shared" si="5"/>
        <v>0</v>
      </c>
      <c r="S10" s="100">
        <f t="shared" si="6"/>
        <v>0</v>
      </c>
      <c r="T10" s="100">
        <f t="shared" si="7"/>
        <v>0</v>
      </c>
      <c r="U10" s="100">
        <f t="shared" si="8"/>
        <v>0</v>
      </c>
      <c r="V10" s="141">
        <f t="shared" si="9"/>
        <v>0</v>
      </c>
      <c r="W10" s="145">
        <f t="shared" si="10"/>
        <v>0</v>
      </c>
      <c r="X10" s="19"/>
      <c r="Y10" s="22"/>
      <c r="Z10" s="20"/>
    </row>
    <row r="11" spans="1:26" ht="21.75" customHeight="1" x14ac:dyDescent="0.55000000000000004">
      <c r="A11" s="17">
        <v>7</v>
      </c>
      <c r="B11" s="69"/>
      <c r="C11" s="42"/>
      <c r="D11" s="42"/>
      <c r="E11" s="71"/>
      <c r="F11" s="82"/>
      <c r="G11" s="81"/>
      <c r="H11" s="81"/>
      <c r="I11" s="81"/>
      <c r="J11" s="119">
        <f t="shared" si="1"/>
        <v>0</v>
      </c>
      <c r="K11" s="124">
        <f t="shared" si="2"/>
        <v>0</v>
      </c>
      <c r="L11" s="97"/>
      <c r="M11" s="98"/>
      <c r="N11" s="98"/>
      <c r="O11" s="98"/>
      <c r="P11" s="133">
        <f t="shared" si="3"/>
        <v>0</v>
      </c>
      <c r="Q11" s="137">
        <f t="shared" si="4"/>
        <v>0</v>
      </c>
      <c r="R11" s="99">
        <f t="shared" si="5"/>
        <v>0</v>
      </c>
      <c r="S11" s="100">
        <f t="shared" si="6"/>
        <v>0</v>
      </c>
      <c r="T11" s="100">
        <f t="shared" si="7"/>
        <v>0</v>
      </c>
      <c r="U11" s="100">
        <f t="shared" si="8"/>
        <v>0</v>
      </c>
      <c r="V11" s="141">
        <f t="shared" si="9"/>
        <v>0</v>
      </c>
      <c r="W11" s="145">
        <f t="shared" si="10"/>
        <v>0</v>
      </c>
      <c r="X11" s="19"/>
      <c r="Y11" s="22"/>
      <c r="Z11" s="20"/>
    </row>
    <row r="12" spans="1:26" ht="21.75" customHeight="1" x14ac:dyDescent="0.55000000000000004">
      <c r="A12" s="17">
        <v>8</v>
      </c>
      <c r="B12" s="69"/>
      <c r="C12" s="42"/>
      <c r="D12" s="42"/>
      <c r="E12" s="71"/>
      <c r="F12" s="82"/>
      <c r="G12" s="81"/>
      <c r="H12" s="81"/>
      <c r="I12" s="81"/>
      <c r="J12" s="119">
        <f t="shared" si="1"/>
        <v>0</v>
      </c>
      <c r="K12" s="124">
        <f t="shared" si="2"/>
        <v>0</v>
      </c>
      <c r="L12" s="97"/>
      <c r="M12" s="98"/>
      <c r="N12" s="98"/>
      <c r="O12" s="98"/>
      <c r="P12" s="133">
        <f t="shared" si="3"/>
        <v>0</v>
      </c>
      <c r="Q12" s="137">
        <f t="shared" si="4"/>
        <v>0</v>
      </c>
      <c r="R12" s="99">
        <f t="shared" si="5"/>
        <v>0</v>
      </c>
      <c r="S12" s="100">
        <f t="shared" si="6"/>
        <v>0</v>
      </c>
      <c r="T12" s="100">
        <f t="shared" si="7"/>
        <v>0</v>
      </c>
      <c r="U12" s="100">
        <f t="shared" si="8"/>
        <v>0</v>
      </c>
      <c r="V12" s="141">
        <f t="shared" si="9"/>
        <v>0</v>
      </c>
      <c r="W12" s="145">
        <f t="shared" si="10"/>
        <v>0</v>
      </c>
      <c r="X12" s="19"/>
      <c r="Y12" s="22"/>
      <c r="Z12" s="20"/>
    </row>
    <row r="13" spans="1:26" ht="21.75" customHeight="1" x14ac:dyDescent="0.55000000000000004">
      <c r="A13" s="17">
        <v>9</v>
      </c>
      <c r="B13" s="69"/>
      <c r="C13" s="42"/>
      <c r="D13" s="42"/>
      <c r="E13" s="71"/>
      <c r="F13" s="82"/>
      <c r="G13" s="81"/>
      <c r="H13" s="81"/>
      <c r="I13" s="81"/>
      <c r="J13" s="119">
        <f t="shared" si="1"/>
        <v>0</v>
      </c>
      <c r="K13" s="124">
        <f t="shared" si="2"/>
        <v>0</v>
      </c>
      <c r="L13" s="97"/>
      <c r="M13" s="98"/>
      <c r="N13" s="98"/>
      <c r="O13" s="98"/>
      <c r="P13" s="133">
        <f t="shared" si="3"/>
        <v>0</v>
      </c>
      <c r="Q13" s="137">
        <f t="shared" si="4"/>
        <v>0</v>
      </c>
      <c r="R13" s="99">
        <f t="shared" si="5"/>
        <v>0</v>
      </c>
      <c r="S13" s="100">
        <f t="shared" si="6"/>
        <v>0</v>
      </c>
      <c r="T13" s="100">
        <f t="shared" si="7"/>
        <v>0</v>
      </c>
      <c r="U13" s="100">
        <f t="shared" si="8"/>
        <v>0</v>
      </c>
      <c r="V13" s="141">
        <f t="shared" si="9"/>
        <v>0</v>
      </c>
      <c r="W13" s="145">
        <f t="shared" si="10"/>
        <v>0</v>
      </c>
      <c r="X13" s="19"/>
      <c r="Y13" s="22"/>
      <c r="Z13" s="20"/>
    </row>
    <row r="14" spans="1:26" ht="21.75" customHeight="1" x14ac:dyDescent="0.55000000000000004">
      <c r="A14" s="17">
        <v>10</v>
      </c>
      <c r="B14" s="69"/>
      <c r="C14" s="42"/>
      <c r="D14" s="42"/>
      <c r="E14" s="71"/>
      <c r="F14" s="82"/>
      <c r="G14" s="81"/>
      <c r="H14" s="81"/>
      <c r="I14" s="81"/>
      <c r="J14" s="119">
        <f t="shared" si="1"/>
        <v>0</v>
      </c>
      <c r="K14" s="124">
        <f t="shared" si="2"/>
        <v>0</v>
      </c>
      <c r="L14" s="97"/>
      <c r="M14" s="98"/>
      <c r="N14" s="98"/>
      <c r="O14" s="98"/>
      <c r="P14" s="133">
        <f t="shared" si="3"/>
        <v>0</v>
      </c>
      <c r="Q14" s="137">
        <f t="shared" si="4"/>
        <v>0</v>
      </c>
      <c r="R14" s="99">
        <f t="shared" si="5"/>
        <v>0</v>
      </c>
      <c r="S14" s="100">
        <f t="shared" si="6"/>
        <v>0</v>
      </c>
      <c r="T14" s="100">
        <f t="shared" si="7"/>
        <v>0</v>
      </c>
      <c r="U14" s="100">
        <f t="shared" si="8"/>
        <v>0</v>
      </c>
      <c r="V14" s="141">
        <f t="shared" si="9"/>
        <v>0</v>
      </c>
      <c r="W14" s="145">
        <f t="shared" si="10"/>
        <v>0</v>
      </c>
      <c r="X14" s="19"/>
      <c r="Y14" s="22"/>
      <c r="Z14" s="20"/>
    </row>
    <row r="15" spans="1:26" ht="21.75" customHeight="1" x14ac:dyDescent="0.55000000000000004">
      <c r="A15" s="17">
        <v>11</v>
      </c>
      <c r="B15" s="69"/>
      <c r="C15" s="42"/>
      <c r="D15" s="42"/>
      <c r="E15" s="71"/>
      <c r="F15" s="82"/>
      <c r="G15" s="81"/>
      <c r="H15" s="81"/>
      <c r="I15" s="81"/>
      <c r="J15" s="119">
        <f t="shared" ref="J15:J24" si="11">SUM(G15:I15)</f>
        <v>0</v>
      </c>
      <c r="K15" s="124">
        <f t="shared" ref="K15:K24" si="12">F15-J15</f>
        <v>0</v>
      </c>
      <c r="L15" s="97"/>
      <c r="M15" s="98"/>
      <c r="N15" s="98"/>
      <c r="O15" s="98"/>
      <c r="P15" s="133">
        <f t="shared" ref="P15:P24" si="13">SUM(M15:O15)</f>
        <v>0</v>
      </c>
      <c r="Q15" s="137">
        <f t="shared" ref="Q15:Q24" si="14">L15-P15</f>
        <v>0</v>
      </c>
      <c r="R15" s="99">
        <f t="shared" si="5"/>
        <v>0</v>
      </c>
      <c r="S15" s="100">
        <f t="shared" si="6"/>
        <v>0</v>
      </c>
      <c r="T15" s="100">
        <f t="shared" si="7"/>
        <v>0</v>
      </c>
      <c r="U15" s="100">
        <f t="shared" si="8"/>
        <v>0</v>
      </c>
      <c r="V15" s="141">
        <f t="shared" si="9"/>
        <v>0</v>
      </c>
      <c r="W15" s="145">
        <f t="shared" si="10"/>
        <v>0</v>
      </c>
      <c r="X15" s="19"/>
      <c r="Y15" s="22"/>
      <c r="Z15" s="20"/>
    </row>
    <row r="16" spans="1:26" ht="21.75" customHeight="1" x14ac:dyDescent="0.55000000000000004">
      <c r="A16" s="17">
        <v>12</v>
      </c>
      <c r="B16" s="69"/>
      <c r="C16" s="42"/>
      <c r="D16" s="42"/>
      <c r="E16" s="71"/>
      <c r="F16" s="82"/>
      <c r="G16" s="81"/>
      <c r="H16" s="81"/>
      <c r="I16" s="81"/>
      <c r="J16" s="119">
        <f t="shared" si="11"/>
        <v>0</v>
      </c>
      <c r="K16" s="124">
        <f t="shared" si="12"/>
        <v>0</v>
      </c>
      <c r="L16" s="97"/>
      <c r="M16" s="98"/>
      <c r="N16" s="98"/>
      <c r="O16" s="98"/>
      <c r="P16" s="133">
        <f t="shared" si="13"/>
        <v>0</v>
      </c>
      <c r="Q16" s="137">
        <f t="shared" si="14"/>
        <v>0</v>
      </c>
      <c r="R16" s="99">
        <f t="shared" si="5"/>
        <v>0</v>
      </c>
      <c r="S16" s="100">
        <f t="shared" si="6"/>
        <v>0</v>
      </c>
      <c r="T16" s="100">
        <f t="shared" si="7"/>
        <v>0</v>
      </c>
      <c r="U16" s="100">
        <f t="shared" si="8"/>
        <v>0</v>
      </c>
      <c r="V16" s="141">
        <f t="shared" si="9"/>
        <v>0</v>
      </c>
      <c r="W16" s="145">
        <f t="shared" si="10"/>
        <v>0</v>
      </c>
      <c r="X16" s="19"/>
      <c r="Y16" s="22"/>
      <c r="Z16" s="20"/>
    </row>
    <row r="17" spans="1:26" ht="21.75" customHeight="1" x14ac:dyDescent="0.55000000000000004">
      <c r="A17" s="17">
        <v>13</v>
      </c>
      <c r="B17" s="69"/>
      <c r="C17" s="42"/>
      <c r="D17" s="42"/>
      <c r="E17" s="71"/>
      <c r="F17" s="82"/>
      <c r="G17" s="81"/>
      <c r="H17" s="81"/>
      <c r="I17" s="81"/>
      <c r="J17" s="119">
        <f t="shared" si="11"/>
        <v>0</v>
      </c>
      <c r="K17" s="124">
        <f t="shared" si="12"/>
        <v>0</v>
      </c>
      <c r="L17" s="97"/>
      <c r="M17" s="98"/>
      <c r="N17" s="98"/>
      <c r="O17" s="98"/>
      <c r="P17" s="133">
        <f t="shared" si="13"/>
        <v>0</v>
      </c>
      <c r="Q17" s="137">
        <f t="shared" si="14"/>
        <v>0</v>
      </c>
      <c r="R17" s="99">
        <f t="shared" si="5"/>
        <v>0</v>
      </c>
      <c r="S17" s="100">
        <f t="shared" si="6"/>
        <v>0</v>
      </c>
      <c r="T17" s="100">
        <f t="shared" si="7"/>
        <v>0</v>
      </c>
      <c r="U17" s="100">
        <f t="shared" si="8"/>
        <v>0</v>
      </c>
      <c r="V17" s="141">
        <f t="shared" si="9"/>
        <v>0</v>
      </c>
      <c r="W17" s="145">
        <f t="shared" si="10"/>
        <v>0</v>
      </c>
      <c r="X17" s="19"/>
      <c r="Y17" s="22"/>
      <c r="Z17" s="20"/>
    </row>
    <row r="18" spans="1:26" ht="21.75" customHeight="1" x14ac:dyDescent="0.55000000000000004">
      <c r="A18" s="17">
        <v>14</v>
      </c>
      <c r="B18" s="69"/>
      <c r="C18" s="42"/>
      <c r="D18" s="42"/>
      <c r="E18" s="71"/>
      <c r="F18" s="82"/>
      <c r="G18" s="81"/>
      <c r="H18" s="81"/>
      <c r="I18" s="81"/>
      <c r="J18" s="119">
        <f t="shared" si="11"/>
        <v>0</v>
      </c>
      <c r="K18" s="124">
        <f t="shared" si="12"/>
        <v>0</v>
      </c>
      <c r="L18" s="97"/>
      <c r="M18" s="98"/>
      <c r="N18" s="98"/>
      <c r="O18" s="98"/>
      <c r="P18" s="133">
        <f t="shared" si="13"/>
        <v>0</v>
      </c>
      <c r="Q18" s="137">
        <f t="shared" si="14"/>
        <v>0</v>
      </c>
      <c r="R18" s="99">
        <f t="shared" si="5"/>
        <v>0</v>
      </c>
      <c r="S18" s="100">
        <f t="shared" si="6"/>
        <v>0</v>
      </c>
      <c r="T18" s="100">
        <f t="shared" si="7"/>
        <v>0</v>
      </c>
      <c r="U18" s="100">
        <f t="shared" si="8"/>
        <v>0</v>
      </c>
      <c r="V18" s="141">
        <f t="shared" si="9"/>
        <v>0</v>
      </c>
      <c r="W18" s="145">
        <f t="shared" si="10"/>
        <v>0</v>
      </c>
      <c r="X18" s="19"/>
      <c r="Y18" s="22"/>
      <c r="Z18" s="20"/>
    </row>
    <row r="19" spans="1:26" ht="21.75" customHeight="1" x14ac:dyDescent="0.55000000000000004">
      <c r="A19" s="17">
        <v>15</v>
      </c>
      <c r="B19" s="69"/>
      <c r="C19" s="42"/>
      <c r="D19" s="42"/>
      <c r="E19" s="71"/>
      <c r="F19" s="82"/>
      <c r="G19" s="81"/>
      <c r="H19" s="81"/>
      <c r="I19" s="81"/>
      <c r="J19" s="119">
        <f t="shared" si="11"/>
        <v>0</v>
      </c>
      <c r="K19" s="124">
        <f t="shared" si="12"/>
        <v>0</v>
      </c>
      <c r="L19" s="97"/>
      <c r="M19" s="98"/>
      <c r="N19" s="98"/>
      <c r="O19" s="98"/>
      <c r="P19" s="133">
        <f t="shared" si="13"/>
        <v>0</v>
      </c>
      <c r="Q19" s="137">
        <f t="shared" si="14"/>
        <v>0</v>
      </c>
      <c r="R19" s="99">
        <f t="shared" si="5"/>
        <v>0</v>
      </c>
      <c r="S19" s="100">
        <f t="shared" si="6"/>
        <v>0</v>
      </c>
      <c r="T19" s="100">
        <f t="shared" si="7"/>
        <v>0</v>
      </c>
      <c r="U19" s="100">
        <f t="shared" si="8"/>
        <v>0</v>
      </c>
      <c r="V19" s="141">
        <f t="shared" si="9"/>
        <v>0</v>
      </c>
      <c r="W19" s="145">
        <f t="shared" si="10"/>
        <v>0</v>
      </c>
      <c r="X19" s="19"/>
      <c r="Y19" s="22"/>
      <c r="Z19" s="20"/>
    </row>
    <row r="20" spans="1:26" ht="21.75" customHeight="1" x14ac:dyDescent="0.55000000000000004">
      <c r="A20" s="17">
        <v>16</v>
      </c>
      <c r="B20" s="69"/>
      <c r="C20" s="42"/>
      <c r="D20" s="42"/>
      <c r="E20" s="71"/>
      <c r="F20" s="82"/>
      <c r="G20" s="81"/>
      <c r="H20" s="81"/>
      <c r="I20" s="81"/>
      <c r="J20" s="119">
        <f t="shared" si="11"/>
        <v>0</v>
      </c>
      <c r="K20" s="124">
        <f t="shared" si="12"/>
        <v>0</v>
      </c>
      <c r="L20" s="97"/>
      <c r="M20" s="98"/>
      <c r="N20" s="98"/>
      <c r="O20" s="98"/>
      <c r="P20" s="133">
        <f t="shared" si="13"/>
        <v>0</v>
      </c>
      <c r="Q20" s="137">
        <f t="shared" si="14"/>
        <v>0</v>
      </c>
      <c r="R20" s="99">
        <f t="shared" si="5"/>
        <v>0</v>
      </c>
      <c r="S20" s="100">
        <f t="shared" si="6"/>
        <v>0</v>
      </c>
      <c r="T20" s="100">
        <f t="shared" si="7"/>
        <v>0</v>
      </c>
      <c r="U20" s="100">
        <f t="shared" si="8"/>
        <v>0</v>
      </c>
      <c r="V20" s="141">
        <f t="shared" si="9"/>
        <v>0</v>
      </c>
      <c r="W20" s="145">
        <f t="shared" si="10"/>
        <v>0</v>
      </c>
      <c r="X20" s="19"/>
      <c r="Y20" s="22"/>
      <c r="Z20" s="20"/>
    </row>
    <row r="21" spans="1:26" ht="21.75" customHeight="1" x14ac:dyDescent="0.55000000000000004">
      <c r="A21" s="17">
        <v>17</v>
      </c>
      <c r="B21" s="69"/>
      <c r="C21" s="42"/>
      <c r="D21" s="42"/>
      <c r="E21" s="71"/>
      <c r="F21" s="82"/>
      <c r="G21" s="81"/>
      <c r="H21" s="81"/>
      <c r="I21" s="81"/>
      <c r="J21" s="119">
        <f t="shared" si="11"/>
        <v>0</v>
      </c>
      <c r="K21" s="124">
        <f t="shared" si="12"/>
        <v>0</v>
      </c>
      <c r="L21" s="97"/>
      <c r="M21" s="98"/>
      <c r="N21" s="98"/>
      <c r="O21" s="98"/>
      <c r="P21" s="133">
        <f t="shared" si="13"/>
        <v>0</v>
      </c>
      <c r="Q21" s="137">
        <f t="shared" si="14"/>
        <v>0</v>
      </c>
      <c r="R21" s="99">
        <f t="shared" si="5"/>
        <v>0</v>
      </c>
      <c r="S21" s="100">
        <f t="shared" si="6"/>
        <v>0</v>
      </c>
      <c r="T21" s="100">
        <f t="shared" si="7"/>
        <v>0</v>
      </c>
      <c r="U21" s="100">
        <f t="shared" si="8"/>
        <v>0</v>
      </c>
      <c r="V21" s="141">
        <f t="shared" si="9"/>
        <v>0</v>
      </c>
      <c r="W21" s="145">
        <f t="shared" si="10"/>
        <v>0</v>
      </c>
      <c r="X21" s="19"/>
      <c r="Y21" s="22"/>
      <c r="Z21" s="20"/>
    </row>
    <row r="22" spans="1:26" ht="21.75" customHeight="1" x14ac:dyDescent="0.55000000000000004">
      <c r="A22" s="17">
        <v>18</v>
      </c>
      <c r="B22" s="69"/>
      <c r="C22" s="42"/>
      <c r="D22" s="42"/>
      <c r="E22" s="71"/>
      <c r="F22" s="82"/>
      <c r="G22" s="81"/>
      <c r="H22" s="81"/>
      <c r="I22" s="81"/>
      <c r="J22" s="119">
        <f t="shared" si="11"/>
        <v>0</v>
      </c>
      <c r="K22" s="124">
        <f t="shared" si="12"/>
        <v>0</v>
      </c>
      <c r="L22" s="97"/>
      <c r="M22" s="98"/>
      <c r="N22" s="98"/>
      <c r="O22" s="98"/>
      <c r="P22" s="133">
        <f t="shared" si="13"/>
        <v>0</v>
      </c>
      <c r="Q22" s="137">
        <f t="shared" si="14"/>
        <v>0</v>
      </c>
      <c r="R22" s="99">
        <f t="shared" si="5"/>
        <v>0</v>
      </c>
      <c r="S22" s="100">
        <f t="shared" si="6"/>
        <v>0</v>
      </c>
      <c r="T22" s="100">
        <f t="shared" si="7"/>
        <v>0</v>
      </c>
      <c r="U22" s="100">
        <f t="shared" si="8"/>
        <v>0</v>
      </c>
      <c r="V22" s="141">
        <f t="shared" si="9"/>
        <v>0</v>
      </c>
      <c r="W22" s="145">
        <f t="shared" si="10"/>
        <v>0</v>
      </c>
      <c r="X22" s="19"/>
      <c r="Y22" s="22"/>
      <c r="Z22" s="20"/>
    </row>
    <row r="23" spans="1:26" ht="21.75" customHeight="1" x14ac:dyDescent="0.55000000000000004">
      <c r="A23" s="17">
        <v>19</v>
      </c>
      <c r="B23" s="69"/>
      <c r="C23" s="42"/>
      <c r="D23" s="42"/>
      <c r="E23" s="71"/>
      <c r="F23" s="82"/>
      <c r="G23" s="81"/>
      <c r="H23" s="81"/>
      <c r="I23" s="81"/>
      <c r="J23" s="119">
        <f t="shared" si="11"/>
        <v>0</v>
      </c>
      <c r="K23" s="124">
        <f t="shared" si="12"/>
        <v>0</v>
      </c>
      <c r="L23" s="97"/>
      <c r="M23" s="98"/>
      <c r="N23" s="98"/>
      <c r="O23" s="98"/>
      <c r="P23" s="133">
        <f t="shared" si="13"/>
        <v>0</v>
      </c>
      <c r="Q23" s="137">
        <f t="shared" si="14"/>
        <v>0</v>
      </c>
      <c r="R23" s="99">
        <f t="shared" si="5"/>
        <v>0</v>
      </c>
      <c r="S23" s="100">
        <f t="shared" si="6"/>
        <v>0</v>
      </c>
      <c r="T23" s="100">
        <f t="shared" si="7"/>
        <v>0</v>
      </c>
      <c r="U23" s="100">
        <f t="shared" si="8"/>
        <v>0</v>
      </c>
      <c r="V23" s="141">
        <f t="shared" si="9"/>
        <v>0</v>
      </c>
      <c r="W23" s="145">
        <f t="shared" si="10"/>
        <v>0</v>
      </c>
      <c r="X23" s="19"/>
      <c r="Y23" s="22"/>
      <c r="Z23" s="20"/>
    </row>
    <row r="24" spans="1:26" ht="21.75" customHeight="1" x14ac:dyDescent="0.55000000000000004">
      <c r="A24" s="17">
        <v>20</v>
      </c>
      <c r="B24" s="69"/>
      <c r="C24" s="42"/>
      <c r="D24" s="42"/>
      <c r="E24" s="71"/>
      <c r="F24" s="82"/>
      <c r="G24" s="81"/>
      <c r="H24" s="81"/>
      <c r="I24" s="81"/>
      <c r="J24" s="119">
        <f t="shared" si="11"/>
        <v>0</v>
      </c>
      <c r="K24" s="124">
        <f t="shared" si="12"/>
        <v>0</v>
      </c>
      <c r="L24" s="97"/>
      <c r="M24" s="98"/>
      <c r="N24" s="98"/>
      <c r="O24" s="98"/>
      <c r="P24" s="133">
        <f t="shared" si="13"/>
        <v>0</v>
      </c>
      <c r="Q24" s="137">
        <f t="shared" si="14"/>
        <v>0</v>
      </c>
      <c r="R24" s="99">
        <f t="shared" si="5"/>
        <v>0</v>
      </c>
      <c r="S24" s="100">
        <f t="shared" si="6"/>
        <v>0</v>
      </c>
      <c r="T24" s="100">
        <f t="shared" si="7"/>
        <v>0</v>
      </c>
      <c r="U24" s="100">
        <f t="shared" si="8"/>
        <v>0</v>
      </c>
      <c r="V24" s="141">
        <f t="shared" si="9"/>
        <v>0</v>
      </c>
      <c r="W24" s="145">
        <f t="shared" si="10"/>
        <v>0</v>
      </c>
      <c r="X24" s="19"/>
      <c r="Y24" s="22"/>
      <c r="Z24" s="20"/>
    </row>
    <row r="25" spans="1:26" ht="21.75" customHeight="1" x14ac:dyDescent="0.55000000000000004">
      <c r="A25" s="17">
        <v>21</v>
      </c>
      <c r="B25" s="69"/>
      <c r="C25" s="42"/>
      <c r="D25" s="42"/>
      <c r="E25" s="71"/>
      <c r="F25" s="82"/>
      <c r="G25" s="81"/>
      <c r="H25" s="81"/>
      <c r="I25" s="81"/>
      <c r="J25" s="119">
        <f t="shared" si="1"/>
        <v>0</v>
      </c>
      <c r="K25" s="124">
        <f t="shared" si="2"/>
        <v>0</v>
      </c>
      <c r="L25" s="97"/>
      <c r="M25" s="98"/>
      <c r="N25" s="98"/>
      <c r="O25" s="98"/>
      <c r="P25" s="133">
        <f t="shared" si="3"/>
        <v>0</v>
      </c>
      <c r="Q25" s="137">
        <f t="shared" si="4"/>
        <v>0</v>
      </c>
      <c r="R25" s="99">
        <f t="shared" si="5"/>
        <v>0</v>
      </c>
      <c r="S25" s="100">
        <f t="shared" si="6"/>
        <v>0</v>
      </c>
      <c r="T25" s="100">
        <f t="shared" si="7"/>
        <v>0</v>
      </c>
      <c r="U25" s="100">
        <f t="shared" si="8"/>
        <v>0</v>
      </c>
      <c r="V25" s="141">
        <f t="shared" si="9"/>
        <v>0</v>
      </c>
      <c r="W25" s="145">
        <f t="shared" si="10"/>
        <v>0</v>
      </c>
      <c r="X25" s="19"/>
      <c r="Y25" s="22"/>
      <c r="Z25" s="20"/>
    </row>
    <row r="26" spans="1:26" ht="21.75" customHeight="1" x14ac:dyDescent="0.55000000000000004">
      <c r="A26" s="17">
        <v>22</v>
      </c>
      <c r="B26" s="69"/>
      <c r="C26" s="42"/>
      <c r="D26" s="42"/>
      <c r="E26" s="71"/>
      <c r="F26" s="82"/>
      <c r="G26" s="81"/>
      <c r="H26" s="81"/>
      <c r="I26" s="81"/>
      <c r="J26" s="119">
        <f t="shared" si="1"/>
        <v>0</v>
      </c>
      <c r="K26" s="124">
        <f t="shared" si="2"/>
        <v>0</v>
      </c>
      <c r="L26" s="97"/>
      <c r="M26" s="98"/>
      <c r="N26" s="98"/>
      <c r="O26" s="98"/>
      <c r="P26" s="133">
        <f t="shared" si="3"/>
        <v>0</v>
      </c>
      <c r="Q26" s="137">
        <f t="shared" si="4"/>
        <v>0</v>
      </c>
      <c r="R26" s="99">
        <f t="shared" si="5"/>
        <v>0</v>
      </c>
      <c r="S26" s="100">
        <f t="shared" si="6"/>
        <v>0</v>
      </c>
      <c r="T26" s="100">
        <f t="shared" si="7"/>
        <v>0</v>
      </c>
      <c r="U26" s="100">
        <f t="shared" si="8"/>
        <v>0</v>
      </c>
      <c r="V26" s="141">
        <f t="shared" si="9"/>
        <v>0</v>
      </c>
      <c r="W26" s="145">
        <f t="shared" si="10"/>
        <v>0</v>
      </c>
      <c r="X26" s="19"/>
      <c r="Y26" s="22"/>
      <c r="Z26" s="20"/>
    </row>
    <row r="27" spans="1:26" ht="21.75" customHeight="1" x14ac:dyDescent="0.55000000000000004">
      <c r="A27" s="17">
        <v>23</v>
      </c>
      <c r="B27" s="69"/>
      <c r="C27" s="42"/>
      <c r="D27" s="42"/>
      <c r="E27" s="71"/>
      <c r="F27" s="82"/>
      <c r="G27" s="81"/>
      <c r="H27" s="81"/>
      <c r="I27" s="81"/>
      <c r="J27" s="119">
        <f t="shared" si="1"/>
        <v>0</v>
      </c>
      <c r="K27" s="124">
        <f t="shared" si="2"/>
        <v>0</v>
      </c>
      <c r="L27" s="97"/>
      <c r="M27" s="98"/>
      <c r="N27" s="98"/>
      <c r="O27" s="98"/>
      <c r="P27" s="133">
        <f t="shared" si="3"/>
        <v>0</v>
      </c>
      <c r="Q27" s="137">
        <f t="shared" si="4"/>
        <v>0</v>
      </c>
      <c r="R27" s="99">
        <f t="shared" si="5"/>
        <v>0</v>
      </c>
      <c r="S27" s="100">
        <f t="shared" si="6"/>
        <v>0</v>
      </c>
      <c r="T27" s="100">
        <f t="shared" si="7"/>
        <v>0</v>
      </c>
      <c r="U27" s="100">
        <f t="shared" si="8"/>
        <v>0</v>
      </c>
      <c r="V27" s="141">
        <f t="shared" si="9"/>
        <v>0</v>
      </c>
      <c r="W27" s="145">
        <f t="shared" si="10"/>
        <v>0</v>
      </c>
      <c r="X27" s="19"/>
      <c r="Y27" s="22"/>
      <c r="Z27" s="20"/>
    </row>
    <row r="28" spans="1:26" ht="21.75" customHeight="1" x14ac:dyDescent="0.55000000000000004">
      <c r="A28" s="17">
        <v>24</v>
      </c>
      <c r="B28" s="69"/>
      <c r="C28" s="42"/>
      <c r="D28" s="42"/>
      <c r="E28" s="71"/>
      <c r="F28" s="82"/>
      <c r="G28" s="81"/>
      <c r="H28" s="81"/>
      <c r="I28" s="81"/>
      <c r="J28" s="119">
        <f t="shared" si="1"/>
        <v>0</v>
      </c>
      <c r="K28" s="124">
        <f t="shared" si="2"/>
        <v>0</v>
      </c>
      <c r="L28" s="97"/>
      <c r="M28" s="98"/>
      <c r="N28" s="98"/>
      <c r="O28" s="98"/>
      <c r="P28" s="133">
        <f t="shared" si="3"/>
        <v>0</v>
      </c>
      <c r="Q28" s="137">
        <f t="shared" si="4"/>
        <v>0</v>
      </c>
      <c r="R28" s="99">
        <f t="shared" si="5"/>
        <v>0</v>
      </c>
      <c r="S28" s="100">
        <f t="shared" si="6"/>
        <v>0</v>
      </c>
      <c r="T28" s="100">
        <f t="shared" si="7"/>
        <v>0</v>
      </c>
      <c r="U28" s="100">
        <f t="shared" si="8"/>
        <v>0</v>
      </c>
      <c r="V28" s="141">
        <f t="shared" si="9"/>
        <v>0</v>
      </c>
      <c r="W28" s="145">
        <f t="shared" si="10"/>
        <v>0</v>
      </c>
      <c r="X28" s="19"/>
      <c r="Y28" s="22"/>
      <c r="Z28" s="20"/>
    </row>
    <row r="29" spans="1:26" ht="21.75" customHeight="1" x14ac:dyDescent="0.55000000000000004">
      <c r="A29" s="17">
        <v>25</v>
      </c>
      <c r="B29" s="69"/>
      <c r="C29" s="42"/>
      <c r="D29" s="42"/>
      <c r="E29" s="71"/>
      <c r="F29" s="82"/>
      <c r="G29" s="81"/>
      <c r="H29" s="81"/>
      <c r="I29" s="81"/>
      <c r="J29" s="119">
        <f t="shared" si="1"/>
        <v>0</v>
      </c>
      <c r="K29" s="124">
        <f t="shared" si="2"/>
        <v>0</v>
      </c>
      <c r="L29" s="97"/>
      <c r="M29" s="98"/>
      <c r="N29" s="98"/>
      <c r="O29" s="98"/>
      <c r="P29" s="133">
        <f t="shared" si="3"/>
        <v>0</v>
      </c>
      <c r="Q29" s="137">
        <f t="shared" si="4"/>
        <v>0</v>
      </c>
      <c r="R29" s="99">
        <f t="shared" si="5"/>
        <v>0</v>
      </c>
      <c r="S29" s="100">
        <f t="shared" si="6"/>
        <v>0</v>
      </c>
      <c r="T29" s="100">
        <f t="shared" si="7"/>
        <v>0</v>
      </c>
      <c r="U29" s="100">
        <f t="shared" si="8"/>
        <v>0</v>
      </c>
      <c r="V29" s="141">
        <f t="shared" si="9"/>
        <v>0</v>
      </c>
      <c r="W29" s="145">
        <f t="shared" si="10"/>
        <v>0</v>
      </c>
      <c r="X29" s="19"/>
      <c r="Y29" s="22"/>
      <c r="Z29" s="20"/>
    </row>
    <row r="30" spans="1:26" ht="21.75" customHeight="1" x14ac:dyDescent="0.55000000000000004">
      <c r="A30" s="17">
        <v>26</v>
      </c>
      <c r="B30" s="69"/>
      <c r="C30" s="42"/>
      <c r="D30" s="42"/>
      <c r="E30" s="71"/>
      <c r="F30" s="82"/>
      <c r="G30" s="81"/>
      <c r="H30" s="81"/>
      <c r="I30" s="81"/>
      <c r="J30" s="119">
        <f t="shared" si="1"/>
        <v>0</v>
      </c>
      <c r="K30" s="124">
        <f t="shared" si="2"/>
        <v>0</v>
      </c>
      <c r="L30" s="97"/>
      <c r="M30" s="98"/>
      <c r="N30" s="98"/>
      <c r="O30" s="98"/>
      <c r="P30" s="133">
        <f t="shared" si="3"/>
        <v>0</v>
      </c>
      <c r="Q30" s="137">
        <f t="shared" si="4"/>
        <v>0</v>
      </c>
      <c r="R30" s="99">
        <f t="shared" si="5"/>
        <v>0</v>
      </c>
      <c r="S30" s="100">
        <f t="shared" si="6"/>
        <v>0</v>
      </c>
      <c r="T30" s="100">
        <f t="shared" si="7"/>
        <v>0</v>
      </c>
      <c r="U30" s="100">
        <f t="shared" si="8"/>
        <v>0</v>
      </c>
      <c r="V30" s="141">
        <f t="shared" si="9"/>
        <v>0</v>
      </c>
      <c r="W30" s="145">
        <f t="shared" si="10"/>
        <v>0</v>
      </c>
      <c r="X30" s="19"/>
      <c r="Y30" s="22"/>
      <c r="Z30" s="20"/>
    </row>
    <row r="31" spans="1:26" ht="21.75" customHeight="1" x14ac:dyDescent="0.55000000000000004">
      <c r="A31" s="17">
        <v>27</v>
      </c>
      <c r="B31" s="69"/>
      <c r="C31" s="42"/>
      <c r="D31" s="42"/>
      <c r="E31" s="71"/>
      <c r="F31" s="82"/>
      <c r="G31" s="81"/>
      <c r="H31" s="81"/>
      <c r="I31" s="81"/>
      <c r="J31" s="119">
        <f t="shared" si="1"/>
        <v>0</v>
      </c>
      <c r="K31" s="124">
        <f t="shared" si="2"/>
        <v>0</v>
      </c>
      <c r="L31" s="97"/>
      <c r="M31" s="98"/>
      <c r="N31" s="98"/>
      <c r="O31" s="98"/>
      <c r="P31" s="133">
        <f t="shared" si="3"/>
        <v>0</v>
      </c>
      <c r="Q31" s="137">
        <f t="shared" si="4"/>
        <v>0</v>
      </c>
      <c r="R31" s="99">
        <f t="shared" si="5"/>
        <v>0</v>
      </c>
      <c r="S31" s="100">
        <f t="shared" si="6"/>
        <v>0</v>
      </c>
      <c r="T31" s="100">
        <f t="shared" si="7"/>
        <v>0</v>
      </c>
      <c r="U31" s="100">
        <f t="shared" si="8"/>
        <v>0</v>
      </c>
      <c r="V31" s="141">
        <f t="shared" si="9"/>
        <v>0</v>
      </c>
      <c r="W31" s="145">
        <f t="shared" si="10"/>
        <v>0</v>
      </c>
      <c r="X31" s="19"/>
      <c r="Y31" s="22"/>
      <c r="Z31" s="20"/>
    </row>
    <row r="32" spans="1:26" ht="21.75" customHeight="1" x14ac:dyDescent="0.55000000000000004">
      <c r="A32" s="17">
        <v>28</v>
      </c>
      <c r="B32" s="69"/>
      <c r="C32" s="42"/>
      <c r="D32" s="42"/>
      <c r="E32" s="71"/>
      <c r="F32" s="82"/>
      <c r="G32" s="81"/>
      <c r="H32" s="81"/>
      <c r="I32" s="81"/>
      <c r="J32" s="119">
        <f t="shared" si="1"/>
        <v>0</v>
      </c>
      <c r="K32" s="124">
        <f t="shared" si="2"/>
        <v>0</v>
      </c>
      <c r="L32" s="97"/>
      <c r="M32" s="98"/>
      <c r="N32" s="98"/>
      <c r="O32" s="98"/>
      <c r="P32" s="133">
        <f t="shared" si="3"/>
        <v>0</v>
      </c>
      <c r="Q32" s="137">
        <f t="shared" si="4"/>
        <v>0</v>
      </c>
      <c r="R32" s="99">
        <f t="shared" si="5"/>
        <v>0</v>
      </c>
      <c r="S32" s="100">
        <f t="shared" si="6"/>
        <v>0</v>
      </c>
      <c r="T32" s="100">
        <f t="shared" si="7"/>
        <v>0</v>
      </c>
      <c r="U32" s="100">
        <f t="shared" si="8"/>
        <v>0</v>
      </c>
      <c r="V32" s="141">
        <f t="shared" si="9"/>
        <v>0</v>
      </c>
      <c r="W32" s="145">
        <f t="shared" si="10"/>
        <v>0</v>
      </c>
      <c r="X32" s="19"/>
      <c r="Y32" s="22"/>
      <c r="Z32" s="20"/>
    </row>
    <row r="33" spans="1:26" ht="21.75" customHeight="1" x14ac:dyDescent="0.55000000000000004">
      <c r="A33" s="17">
        <v>29</v>
      </c>
      <c r="B33" s="69"/>
      <c r="C33" s="42"/>
      <c r="D33" s="42"/>
      <c r="E33" s="71"/>
      <c r="F33" s="82"/>
      <c r="G33" s="81"/>
      <c r="H33" s="81"/>
      <c r="I33" s="81"/>
      <c r="J33" s="119">
        <f t="shared" si="1"/>
        <v>0</v>
      </c>
      <c r="K33" s="124">
        <f t="shared" si="2"/>
        <v>0</v>
      </c>
      <c r="L33" s="97"/>
      <c r="M33" s="98"/>
      <c r="N33" s="98"/>
      <c r="O33" s="98"/>
      <c r="P33" s="133">
        <f t="shared" si="3"/>
        <v>0</v>
      </c>
      <c r="Q33" s="137">
        <f t="shared" si="4"/>
        <v>0</v>
      </c>
      <c r="R33" s="99">
        <f t="shared" si="5"/>
        <v>0</v>
      </c>
      <c r="S33" s="100">
        <f t="shared" si="6"/>
        <v>0</v>
      </c>
      <c r="T33" s="100">
        <f t="shared" si="7"/>
        <v>0</v>
      </c>
      <c r="U33" s="100">
        <f t="shared" si="8"/>
        <v>0</v>
      </c>
      <c r="V33" s="141">
        <f t="shared" si="9"/>
        <v>0</v>
      </c>
      <c r="W33" s="145">
        <f t="shared" si="10"/>
        <v>0</v>
      </c>
      <c r="X33" s="19"/>
      <c r="Y33" s="22"/>
      <c r="Z33" s="20"/>
    </row>
    <row r="34" spans="1:26" ht="21.75" customHeight="1" thickBot="1" x14ac:dyDescent="0.6">
      <c r="A34" s="7">
        <v>30</v>
      </c>
      <c r="B34" s="70"/>
      <c r="C34" s="41"/>
      <c r="D34" s="41"/>
      <c r="E34" s="6"/>
      <c r="F34" s="77"/>
      <c r="G34" s="76"/>
      <c r="H34" s="76"/>
      <c r="I34" s="76"/>
      <c r="J34" s="118">
        <f t="shared" si="1"/>
        <v>0</v>
      </c>
      <c r="K34" s="123">
        <f t="shared" si="2"/>
        <v>0</v>
      </c>
      <c r="L34" s="93"/>
      <c r="M34" s="94"/>
      <c r="N34" s="94"/>
      <c r="O34" s="94"/>
      <c r="P34" s="132">
        <f t="shared" si="3"/>
        <v>0</v>
      </c>
      <c r="Q34" s="136">
        <f t="shared" si="4"/>
        <v>0</v>
      </c>
      <c r="R34" s="95">
        <f t="shared" si="5"/>
        <v>0</v>
      </c>
      <c r="S34" s="96">
        <f t="shared" si="6"/>
        <v>0</v>
      </c>
      <c r="T34" s="96">
        <f t="shared" si="7"/>
        <v>0</v>
      </c>
      <c r="U34" s="96">
        <f t="shared" si="8"/>
        <v>0</v>
      </c>
      <c r="V34" s="140">
        <f t="shared" si="9"/>
        <v>0</v>
      </c>
      <c r="W34" s="144">
        <f t="shared" si="10"/>
        <v>0</v>
      </c>
      <c r="X34" s="8"/>
      <c r="Y34" s="21"/>
      <c r="Z34" s="9"/>
    </row>
    <row r="35" spans="1:26" ht="33.75" customHeight="1" thickTop="1" thickBot="1" x14ac:dyDescent="0.6">
      <c r="A35" s="32" t="s">
        <v>25</v>
      </c>
      <c r="B35" s="33"/>
      <c r="C35" s="34"/>
      <c r="D35" s="34"/>
      <c r="E35" s="35"/>
      <c r="F35" s="101">
        <f>SUBTOTAL(9,F5:F34)</f>
        <v>12000000</v>
      </c>
      <c r="G35" s="102">
        <f t="shared" ref="G35:V35" si="15">SUBTOTAL(9,G5:G34)</f>
        <v>1800000</v>
      </c>
      <c r="H35" s="102">
        <f t="shared" si="15"/>
        <v>4250000</v>
      </c>
      <c r="I35" s="102">
        <f t="shared" si="15"/>
        <v>1200000</v>
      </c>
      <c r="J35" s="128">
        <f t="shared" si="15"/>
        <v>7250000</v>
      </c>
      <c r="K35" s="130">
        <f t="shared" si="15"/>
        <v>4750000</v>
      </c>
      <c r="L35" s="103">
        <f t="shared" si="15"/>
        <v>12000000</v>
      </c>
      <c r="M35" s="104">
        <f t="shared" si="15"/>
        <v>1350000</v>
      </c>
      <c r="N35" s="104">
        <f t="shared" si="15"/>
        <v>3750000</v>
      </c>
      <c r="O35" s="104">
        <f t="shared" si="15"/>
        <v>750000</v>
      </c>
      <c r="P35" s="134">
        <f t="shared" si="15"/>
        <v>5850000</v>
      </c>
      <c r="Q35" s="138">
        <f t="shared" si="15"/>
        <v>6150000</v>
      </c>
      <c r="R35" s="105">
        <f t="shared" si="15"/>
        <v>0</v>
      </c>
      <c r="S35" s="106">
        <f t="shared" si="15"/>
        <v>-450000</v>
      </c>
      <c r="T35" s="106">
        <f t="shared" si="15"/>
        <v>-500000</v>
      </c>
      <c r="U35" s="106">
        <f t="shared" si="15"/>
        <v>-450000</v>
      </c>
      <c r="V35" s="142">
        <f t="shared" si="15"/>
        <v>-1400000</v>
      </c>
      <c r="W35" s="146">
        <f>SUBTOTAL(9,W5:W34)</f>
        <v>1400000</v>
      </c>
      <c r="X35" s="14"/>
      <c r="Y35" s="23"/>
      <c r="Z35" s="15"/>
    </row>
    <row r="37" spans="1:26" ht="35.25" customHeight="1" thickBot="1" x14ac:dyDescent="0.6">
      <c r="A37" s="4" t="s">
        <v>20</v>
      </c>
    </row>
    <row r="38" spans="1:26" ht="18.5" thickBot="1" x14ac:dyDescent="0.6">
      <c r="A38" s="157" t="s">
        <v>3</v>
      </c>
      <c r="B38" s="159" t="s">
        <v>1</v>
      </c>
      <c r="C38" s="165" t="s">
        <v>2</v>
      </c>
      <c r="D38" s="166"/>
      <c r="E38" s="163" t="s">
        <v>5</v>
      </c>
      <c r="F38" s="57" t="s">
        <v>14</v>
      </c>
      <c r="G38" s="58"/>
      <c r="H38" s="58"/>
      <c r="I38" s="58"/>
      <c r="J38" s="58"/>
      <c r="K38" s="59"/>
      <c r="L38" s="29" t="s">
        <v>15</v>
      </c>
      <c r="M38" s="29"/>
      <c r="N38" s="29"/>
      <c r="O38" s="29"/>
      <c r="P38" s="29"/>
      <c r="Q38" s="29"/>
      <c r="R38" s="28" t="s">
        <v>16</v>
      </c>
      <c r="S38" s="29"/>
      <c r="T38" s="29"/>
      <c r="U38" s="29"/>
      <c r="V38" s="29"/>
      <c r="W38" s="30"/>
      <c r="X38" s="161" t="s">
        <v>21</v>
      </c>
      <c r="Y38" s="151" t="s">
        <v>35</v>
      </c>
    </row>
    <row r="39" spans="1:26" ht="18.5" thickBot="1" x14ac:dyDescent="0.6">
      <c r="A39" s="158"/>
      <c r="B39" s="160"/>
      <c r="C39" s="167"/>
      <c r="D39" s="168"/>
      <c r="E39" s="164"/>
      <c r="F39" s="60" t="s">
        <v>6</v>
      </c>
      <c r="G39" s="61" t="s">
        <v>7</v>
      </c>
      <c r="H39" s="61" t="s">
        <v>8</v>
      </c>
      <c r="I39" s="61" t="s">
        <v>9</v>
      </c>
      <c r="J39" s="107" t="s">
        <v>10</v>
      </c>
      <c r="K39" s="112" t="s">
        <v>11</v>
      </c>
      <c r="L39" s="13" t="s">
        <v>12</v>
      </c>
      <c r="M39" s="31" t="s">
        <v>7</v>
      </c>
      <c r="N39" s="31" t="s">
        <v>8</v>
      </c>
      <c r="O39" s="31" t="s">
        <v>13</v>
      </c>
      <c r="P39" s="117" t="s">
        <v>10</v>
      </c>
      <c r="Q39" s="122" t="s">
        <v>11</v>
      </c>
      <c r="R39" s="12" t="s">
        <v>6</v>
      </c>
      <c r="S39" s="31" t="s">
        <v>7</v>
      </c>
      <c r="T39" s="31" t="s">
        <v>17</v>
      </c>
      <c r="U39" s="31" t="s">
        <v>9</v>
      </c>
      <c r="V39" s="117" t="s">
        <v>10</v>
      </c>
      <c r="W39" s="122" t="s">
        <v>11</v>
      </c>
      <c r="X39" s="162"/>
      <c r="Y39" s="152"/>
      <c r="Z39" s="2"/>
    </row>
    <row r="40" spans="1:26" ht="21.75" customHeight="1" x14ac:dyDescent="0.55000000000000004">
      <c r="A40" s="7">
        <v>1</v>
      </c>
      <c r="B40" s="16" t="s">
        <v>37</v>
      </c>
      <c r="C40" s="41">
        <v>45139</v>
      </c>
      <c r="D40" s="41">
        <v>45141</v>
      </c>
      <c r="E40" s="6" t="s">
        <v>28</v>
      </c>
      <c r="F40" s="73">
        <v>1500000</v>
      </c>
      <c r="G40" s="74">
        <v>200000</v>
      </c>
      <c r="H40" s="74">
        <v>800000</v>
      </c>
      <c r="I40" s="74">
        <v>200000</v>
      </c>
      <c r="J40" s="108">
        <f>SUM(G40:I40)</f>
        <v>1200000</v>
      </c>
      <c r="K40" s="113">
        <f>F40-J40</f>
        <v>300000</v>
      </c>
      <c r="L40" s="75"/>
      <c r="M40" s="76"/>
      <c r="N40" s="76"/>
      <c r="O40" s="76"/>
      <c r="P40" s="118">
        <f>SUM(M40:O40)</f>
        <v>0</v>
      </c>
      <c r="Q40" s="123">
        <f>L40-P40</f>
        <v>0</v>
      </c>
      <c r="R40" s="77">
        <f>F40-L40</f>
        <v>1500000</v>
      </c>
      <c r="S40" s="76">
        <f t="shared" ref="S40:S59" si="16">G40-M40</f>
        <v>200000</v>
      </c>
      <c r="T40" s="76">
        <f t="shared" ref="T40:T59" si="17">H40-N40</f>
        <v>800000</v>
      </c>
      <c r="U40" s="76">
        <f t="shared" ref="U40:U59" si="18">I40-O40</f>
        <v>200000</v>
      </c>
      <c r="V40" s="118">
        <f t="shared" ref="V40:V59" si="19">J40-P40</f>
        <v>1200000</v>
      </c>
      <c r="W40" s="123">
        <f>K40-Q40</f>
        <v>300000</v>
      </c>
      <c r="X40" s="197" t="s">
        <v>42</v>
      </c>
      <c r="Y40" s="147" t="s">
        <v>36</v>
      </c>
    </row>
    <row r="41" spans="1:26" ht="21.75" customHeight="1" x14ac:dyDescent="0.55000000000000004">
      <c r="A41" s="17">
        <v>2</v>
      </c>
      <c r="B41" s="18" t="s">
        <v>38</v>
      </c>
      <c r="C41" s="42">
        <v>45163</v>
      </c>
      <c r="D41" s="42">
        <v>45163</v>
      </c>
      <c r="E41" s="71" t="s">
        <v>33</v>
      </c>
      <c r="F41" s="78">
        <v>50000</v>
      </c>
      <c r="G41" s="79">
        <v>10000</v>
      </c>
      <c r="H41" s="79">
        <v>0</v>
      </c>
      <c r="I41" s="79">
        <v>0</v>
      </c>
      <c r="J41" s="109">
        <f t="shared" ref="J41:J59" si="20">SUM(G41:I41)</f>
        <v>10000</v>
      </c>
      <c r="K41" s="114">
        <f t="shared" ref="K41:K59" si="21">F41-J41</f>
        <v>40000</v>
      </c>
      <c r="L41" s="80"/>
      <c r="M41" s="81"/>
      <c r="N41" s="81"/>
      <c r="O41" s="81"/>
      <c r="P41" s="119">
        <f t="shared" ref="P41:P59" si="22">SUM(M41:O41)</f>
        <v>0</v>
      </c>
      <c r="Q41" s="124">
        <f t="shared" ref="Q41:Q59" si="23">L41-P41</f>
        <v>0</v>
      </c>
      <c r="R41" s="82">
        <f t="shared" ref="R41:R59" si="24">F41-L41</f>
        <v>50000</v>
      </c>
      <c r="S41" s="81">
        <f t="shared" si="16"/>
        <v>10000</v>
      </c>
      <c r="T41" s="81">
        <f t="shared" si="17"/>
        <v>0</v>
      </c>
      <c r="U41" s="81">
        <f t="shared" si="18"/>
        <v>0</v>
      </c>
      <c r="V41" s="119">
        <f t="shared" si="19"/>
        <v>10000</v>
      </c>
      <c r="W41" s="124">
        <f t="shared" ref="W41:W59" si="25">K41-Q41</f>
        <v>40000</v>
      </c>
      <c r="X41" s="198" t="s">
        <v>43</v>
      </c>
      <c r="Y41" s="149" t="s">
        <v>39</v>
      </c>
    </row>
    <row r="42" spans="1:26" ht="21.75" customHeight="1" x14ac:dyDescent="0.55000000000000004">
      <c r="A42" s="17">
        <v>3</v>
      </c>
      <c r="B42" s="18"/>
      <c r="C42" s="42"/>
      <c r="D42" s="42"/>
      <c r="E42" s="71"/>
      <c r="F42" s="78"/>
      <c r="G42" s="79"/>
      <c r="H42" s="79"/>
      <c r="I42" s="79"/>
      <c r="J42" s="109">
        <f t="shared" si="20"/>
        <v>0</v>
      </c>
      <c r="K42" s="114">
        <f t="shared" si="21"/>
        <v>0</v>
      </c>
      <c r="L42" s="80"/>
      <c r="M42" s="81"/>
      <c r="N42" s="81"/>
      <c r="O42" s="81"/>
      <c r="P42" s="119">
        <f t="shared" si="22"/>
        <v>0</v>
      </c>
      <c r="Q42" s="124">
        <f t="shared" si="23"/>
        <v>0</v>
      </c>
      <c r="R42" s="82">
        <f t="shared" si="24"/>
        <v>0</v>
      </c>
      <c r="S42" s="81">
        <f t="shared" si="16"/>
        <v>0</v>
      </c>
      <c r="T42" s="81">
        <f t="shared" si="17"/>
        <v>0</v>
      </c>
      <c r="U42" s="81">
        <f t="shared" si="18"/>
        <v>0</v>
      </c>
      <c r="V42" s="119">
        <f t="shared" si="19"/>
        <v>0</v>
      </c>
      <c r="W42" s="124">
        <f t="shared" si="25"/>
        <v>0</v>
      </c>
      <c r="X42" s="198"/>
      <c r="Y42" s="149"/>
    </row>
    <row r="43" spans="1:26" ht="21.75" customHeight="1" x14ac:dyDescent="0.55000000000000004">
      <c r="A43" s="17">
        <v>4</v>
      </c>
      <c r="B43" s="18"/>
      <c r="C43" s="42"/>
      <c r="D43" s="42"/>
      <c r="E43" s="71"/>
      <c r="F43" s="78"/>
      <c r="G43" s="79"/>
      <c r="H43" s="79"/>
      <c r="I43" s="79"/>
      <c r="J43" s="109">
        <f t="shared" si="20"/>
        <v>0</v>
      </c>
      <c r="K43" s="114">
        <f t="shared" si="21"/>
        <v>0</v>
      </c>
      <c r="L43" s="80"/>
      <c r="M43" s="81"/>
      <c r="N43" s="81"/>
      <c r="O43" s="81"/>
      <c r="P43" s="119">
        <f t="shared" si="22"/>
        <v>0</v>
      </c>
      <c r="Q43" s="124">
        <f t="shared" si="23"/>
        <v>0</v>
      </c>
      <c r="R43" s="82">
        <f t="shared" si="24"/>
        <v>0</v>
      </c>
      <c r="S43" s="81">
        <f t="shared" si="16"/>
        <v>0</v>
      </c>
      <c r="T43" s="81">
        <f t="shared" si="17"/>
        <v>0</v>
      </c>
      <c r="U43" s="81">
        <f t="shared" si="18"/>
        <v>0</v>
      </c>
      <c r="V43" s="119">
        <f t="shared" si="19"/>
        <v>0</v>
      </c>
      <c r="W43" s="124">
        <f t="shared" si="25"/>
        <v>0</v>
      </c>
      <c r="X43" s="198"/>
      <c r="Y43" s="149"/>
    </row>
    <row r="44" spans="1:26" ht="21.75" customHeight="1" x14ac:dyDescent="0.55000000000000004">
      <c r="A44" s="17">
        <v>5</v>
      </c>
      <c r="B44" s="18"/>
      <c r="C44" s="42"/>
      <c r="D44" s="42"/>
      <c r="E44" s="71"/>
      <c r="F44" s="78"/>
      <c r="G44" s="79"/>
      <c r="H44" s="79"/>
      <c r="I44" s="79"/>
      <c r="J44" s="109">
        <f t="shared" si="20"/>
        <v>0</v>
      </c>
      <c r="K44" s="114">
        <f t="shared" si="21"/>
        <v>0</v>
      </c>
      <c r="L44" s="80"/>
      <c r="M44" s="81"/>
      <c r="N44" s="81"/>
      <c r="O44" s="81"/>
      <c r="P44" s="119">
        <f t="shared" si="22"/>
        <v>0</v>
      </c>
      <c r="Q44" s="124">
        <f t="shared" si="23"/>
        <v>0</v>
      </c>
      <c r="R44" s="82">
        <f t="shared" si="24"/>
        <v>0</v>
      </c>
      <c r="S44" s="81">
        <f t="shared" si="16"/>
        <v>0</v>
      </c>
      <c r="T44" s="81">
        <f t="shared" si="17"/>
        <v>0</v>
      </c>
      <c r="U44" s="81">
        <f t="shared" si="18"/>
        <v>0</v>
      </c>
      <c r="V44" s="119">
        <f t="shared" si="19"/>
        <v>0</v>
      </c>
      <c r="W44" s="124">
        <f t="shared" si="25"/>
        <v>0</v>
      </c>
      <c r="X44" s="198"/>
      <c r="Y44" s="149"/>
    </row>
    <row r="45" spans="1:26" ht="21.75" customHeight="1" x14ac:dyDescent="0.55000000000000004">
      <c r="A45" s="17">
        <v>6</v>
      </c>
      <c r="B45" s="18"/>
      <c r="C45" s="42"/>
      <c r="D45" s="42"/>
      <c r="E45" s="71"/>
      <c r="F45" s="78"/>
      <c r="G45" s="79"/>
      <c r="H45" s="79"/>
      <c r="I45" s="79"/>
      <c r="J45" s="109">
        <f t="shared" si="20"/>
        <v>0</v>
      </c>
      <c r="K45" s="114">
        <f t="shared" si="21"/>
        <v>0</v>
      </c>
      <c r="L45" s="80"/>
      <c r="M45" s="81"/>
      <c r="N45" s="81"/>
      <c r="O45" s="81"/>
      <c r="P45" s="119">
        <f t="shared" si="22"/>
        <v>0</v>
      </c>
      <c r="Q45" s="124">
        <f t="shared" si="23"/>
        <v>0</v>
      </c>
      <c r="R45" s="82">
        <f t="shared" si="24"/>
        <v>0</v>
      </c>
      <c r="S45" s="81">
        <f t="shared" si="16"/>
        <v>0</v>
      </c>
      <c r="T45" s="81">
        <f t="shared" si="17"/>
        <v>0</v>
      </c>
      <c r="U45" s="81">
        <f t="shared" si="18"/>
        <v>0</v>
      </c>
      <c r="V45" s="119">
        <f t="shared" si="19"/>
        <v>0</v>
      </c>
      <c r="W45" s="124">
        <f t="shared" si="25"/>
        <v>0</v>
      </c>
      <c r="X45" s="198"/>
      <c r="Y45" s="149"/>
    </row>
    <row r="46" spans="1:26" ht="21.75" customHeight="1" x14ac:dyDescent="0.55000000000000004">
      <c r="A46" s="17">
        <v>7</v>
      </c>
      <c r="B46" s="18"/>
      <c r="C46" s="42"/>
      <c r="D46" s="42"/>
      <c r="E46" s="71"/>
      <c r="F46" s="78"/>
      <c r="G46" s="79"/>
      <c r="H46" s="79"/>
      <c r="I46" s="79"/>
      <c r="J46" s="109">
        <f t="shared" si="20"/>
        <v>0</v>
      </c>
      <c r="K46" s="114">
        <f t="shared" si="21"/>
        <v>0</v>
      </c>
      <c r="L46" s="80"/>
      <c r="M46" s="81"/>
      <c r="N46" s="81"/>
      <c r="O46" s="81"/>
      <c r="P46" s="119">
        <f t="shared" si="22"/>
        <v>0</v>
      </c>
      <c r="Q46" s="124">
        <f t="shared" si="23"/>
        <v>0</v>
      </c>
      <c r="R46" s="82">
        <f t="shared" si="24"/>
        <v>0</v>
      </c>
      <c r="S46" s="81">
        <f t="shared" si="16"/>
        <v>0</v>
      </c>
      <c r="T46" s="81">
        <f t="shared" si="17"/>
        <v>0</v>
      </c>
      <c r="U46" s="81">
        <f t="shared" si="18"/>
        <v>0</v>
      </c>
      <c r="V46" s="119">
        <f t="shared" si="19"/>
        <v>0</v>
      </c>
      <c r="W46" s="124">
        <f t="shared" si="25"/>
        <v>0</v>
      </c>
      <c r="X46" s="198"/>
      <c r="Y46" s="149"/>
    </row>
    <row r="47" spans="1:26" ht="21.75" customHeight="1" x14ac:dyDescent="0.55000000000000004">
      <c r="A47" s="17">
        <v>8</v>
      </c>
      <c r="B47" s="18"/>
      <c r="C47" s="42"/>
      <c r="D47" s="42"/>
      <c r="E47" s="71"/>
      <c r="F47" s="78"/>
      <c r="G47" s="79"/>
      <c r="H47" s="79"/>
      <c r="I47" s="79"/>
      <c r="J47" s="109">
        <f t="shared" si="20"/>
        <v>0</v>
      </c>
      <c r="K47" s="114">
        <f t="shared" si="21"/>
        <v>0</v>
      </c>
      <c r="L47" s="80"/>
      <c r="M47" s="81"/>
      <c r="N47" s="81"/>
      <c r="O47" s="81"/>
      <c r="P47" s="119">
        <f t="shared" si="22"/>
        <v>0</v>
      </c>
      <c r="Q47" s="124">
        <f t="shared" si="23"/>
        <v>0</v>
      </c>
      <c r="R47" s="82">
        <f t="shared" si="24"/>
        <v>0</v>
      </c>
      <c r="S47" s="81">
        <f t="shared" si="16"/>
        <v>0</v>
      </c>
      <c r="T47" s="81">
        <f t="shared" si="17"/>
        <v>0</v>
      </c>
      <c r="U47" s="81">
        <f t="shared" si="18"/>
        <v>0</v>
      </c>
      <c r="V47" s="119">
        <f t="shared" si="19"/>
        <v>0</v>
      </c>
      <c r="W47" s="124">
        <f t="shared" si="25"/>
        <v>0</v>
      </c>
      <c r="X47" s="198"/>
      <c r="Y47" s="149"/>
    </row>
    <row r="48" spans="1:26" ht="21.75" customHeight="1" x14ac:dyDescent="0.55000000000000004">
      <c r="A48" s="17">
        <v>9</v>
      </c>
      <c r="B48" s="18"/>
      <c r="C48" s="42"/>
      <c r="D48" s="42"/>
      <c r="E48" s="71"/>
      <c r="F48" s="78"/>
      <c r="G48" s="79"/>
      <c r="H48" s="79"/>
      <c r="I48" s="79"/>
      <c r="J48" s="109">
        <f t="shared" si="20"/>
        <v>0</v>
      </c>
      <c r="K48" s="114">
        <f t="shared" si="21"/>
        <v>0</v>
      </c>
      <c r="L48" s="80"/>
      <c r="M48" s="81"/>
      <c r="N48" s="81"/>
      <c r="O48" s="81"/>
      <c r="P48" s="119">
        <f t="shared" si="22"/>
        <v>0</v>
      </c>
      <c r="Q48" s="124">
        <f t="shared" si="23"/>
        <v>0</v>
      </c>
      <c r="R48" s="82">
        <f t="shared" si="24"/>
        <v>0</v>
      </c>
      <c r="S48" s="81">
        <f t="shared" si="16"/>
        <v>0</v>
      </c>
      <c r="T48" s="81">
        <f t="shared" si="17"/>
        <v>0</v>
      </c>
      <c r="U48" s="81">
        <f t="shared" si="18"/>
        <v>0</v>
      </c>
      <c r="V48" s="119">
        <f t="shared" si="19"/>
        <v>0</v>
      </c>
      <c r="W48" s="124">
        <f t="shared" si="25"/>
        <v>0</v>
      </c>
      <c r="X48" s="198"/>
      <c r="Y48" s="149"/>
    </row>
    <row r="49" spans="1:25" ht="21.75" customHeight="1" x14ac:dyDescent="0.55000000000000004">
      <c r="A49" s="17">
        <v>10</v>
      </c>
      <c r="B49" s="18"/>
      <c r="C49" s="42"/>
      <c r="D49" s="42"/>
      <c r="E49" s="71"/>
      <c r="F49" s="78"/>
      <c r="G49" s="79"/>
      <c r="H49" s="79"/>
      <c r="I49" s="79"/>
      <c r="J49" s="109">
        <f t="shared" si="20"/>
        <v>0</v>
      </c>
      <c r="K49" s="114">
        <f t="shared" si="21"/>
        <v>0</v>
      </c>
      <c r="L49" s="80"/>
      <c r="M49" s="81"/>
      <c r="N49" s="81"/>
      <c r="O49" s="81"/>
      <c r="P49" s="119">
        <f t="shared" si="22"/>
        <v>0</v>
      </c>
      <c r="Q49" s="124">
        <f t="shared" si="23"/>
        <v>0</v>
      </c>
      <c r="R49" s="82">
        <f t="shared" si="24"/>
        <v>0</v>
      </c>
      <c r="S49" s="81">
        <f t="shared" si="16"/>
        <v>0</v>
      </c>
      <c r="T49" s="81">
        <f t="shared" si="17"/>
        <v>0</v>
      </c>
      <c r="U49" s="81">
        <f t="shared" si="18"/>
        <v>0</v>
      </c>
      <c r="V49" s="119">
        <f t="shared" si="19"/>
        <v>0</v>
      </c>
      <c r="W49" s="124">
        <f t="shared" si="25"/>
        <v>0</v>
      </c>
      <c r="X49" s="198"/>
      <c r="Y49" s="149"/>
    </row>
    <row r="50" spans="1:25" ht="21.75" customHeight="1" x14ac:dyDescent="0.55000000000000004">
      <c r="A50" s="17">
        <v>11</v>
      </c>
      <c r="B50" s="18"/>
      <c r="C50" s="42"/>
      <c r="D50" s="42"/>
      <c r="E50" s="71"/>
      <c r="F50" s="78"/>
      <c r="G50" s="79"/>
      <c r="H50" s="79"/>
      <c r="I50" s="79"/>
      <c r="J50" s="109">
        <f t="shared" si="20"/>
        <v>0</v>
      </c>
      <c r="K50" s="114">
        <f t="shared" si="21"/>
        <v>0</v>
      </c>
      <c r="L50" s="80"/>
      <c r="M50" s="81"/>
      <c r="N50" s="81"/>
      <c r="O50" s="81"/>
      <c r="P50" s="119">
        <f t="shared" si="22"/>
        <v>0</v>
      </c>
      <c r="Q50" s="124">
        <f t="shared" si="23"/>
        <v>0</v>
      </c>
      <c r="R50" s="82">
        <f t="shared" si="24"/>
        <v>0</v>
      </c>
      <c r="S50" s="81">
        <f t="shared" si="16"/>
        <v>0</v>
      </c>
      <c r="T50" s="81">
        <f t="shared" si="17"/>
        <v>0</v>
      </c>
      <c r="U50" s="81">
        <f t="shared" si="18"/>
        <v>0</v>
      </c>
      <c r="V50" s="119">
        <f t="shared" si="19"/>
        <v>0</v>
      </c>
      <c r="W50" s="124">
        <f t="shared" si="25"/>
        <v>0</v>
      </c>
      <c r="X50" s="198"/>
      <c r="Y50" s="149"/>
    </row>
    <row r="51" spans="1:25" ht="21.75" customHeight="1" x14ac:dyDescent="0.55000000000000004">
      <c r="A51" s="17">
        <v>12</v>
      </c>
      <c r="B51" s="18"/>
      <c r="C51" s="42"/>
      <c r="D51" s="42"/>
      <c r="E51" s="71"/>
      <c r="F51" s="78"/>
      <c r="G51" s="79"/>
      <c r="H51" s="79"/>
      <c r="I51" s="79"/>
      <c r="J51" s="109">
        <f t="shared" si="20"/>
        <v>0</v>
      </c>
      <c r="K51" s="114">
        <f t="shared" si="21"/>
        <v>0</v>
      </c>
      <c r="L51" s="80"/>
      <c r="M51" s="81"/>
      <c r="N51" s="81"/>
      <c r="O51" s="81"/>
      <c r="P51" s="119">
        <f t="shared" si="22"/>
        <v>0</v>
      </c>
      <c r="Q51" s="124">
        <f t="shared" si="23"/>
        <v>0</v>
      </c>
      <c r="R51" s="82">
        <f t="shared" si="24"/>
        <v>0</v>
      </c>
      <c r="S51" s="81">
        <f t="shared" si="16"/>
        <v>0</v>
      </c>
      <c r="T51" s="81">
        <f t="shared" si="17"/>
        <v>0</v>
      </c>
      <c r="U51" s="81">
        <f t="shared" si="18"/>
        <v>0</v>
      </c>
      <c r="V51" s="119">
        <f t="shared" si="19"/>
        <v>0</v>
      </c>
      <c r="W51" s="124">
        <f t="shared" si="25"/>
        <v>0</v>
      </c>
      <c r="X51" s="198"/>
      <c r="Y51" s="149"/>
    </row>
    <row r="52" spans="1:25" ht="21.75" customHeight="1" x14ac:dyDescent="0.55000000000000004">
      <c r="A52" s="17">
        <v>13</v>
      </c>
      <c r="B52" s="18"/>
      <c r="C52" s="42"/>
      <c r="D52" s="42"/>
      <c r="E52" s="71"/>
      <c r="F52" s="78"/>
      <c r="G52" s="79"/>
      <c r="H52" s="79"/>
      <c r="I52" s="79"/>
      <c r="J52" s="109">
        <f t="shared" si="20"/>
        <v>0</v>
      </c>
      <c r="K52" s="114">
        <f t="shared" si="21"/>
        <v>0</v>
      </c>
      <c r="L52" s="80"/>
      <c r="M52" s="81"/>
      <c r="N52" s="81"/>
      <c r="O52" s="81"/>
      <c r="P52" s="119">
        <f t="shared" si="22"/>
        <v>0</v>
      </c>
      <c r="Q52" s="124">
        <f t="shared" si="23"/>
        <v>0</v>
      </c>
      <c r="R52" s="82">
        <f t="shared" si="24"/>
        <v>0</v>
      </c>
      <c r="S52" s="81">
        <f t="shared" si="16"/>
        <v>0</v>
      </c>
      <c r="T52" s="81">
        <f t="shared" si="17"/>
        <v>0</v>
      </c>
      <c r="U52" s="81">
        <f t="shared" si="18"/>
        <v>0</v>
      </c>
      <c r="V52" s="119">
        <f t="shared" si="19"/>
        <v>0</v>
      </c>
      <c r="W52" s="124">
        <f t="shared" si="25"/>
        <v>0</v>
      </c>
      <c r="X52" s="198"/>
      <c r="Y52" s="149"/>
    </row>
    <row r="53" spans="1:25" ht="21.75" customHeight="1" x14ac:dyDescent="0.55000000000000004">
      <c r="A53" s="17">
        <v>14</v>
      </c>
      <c r="B53" s="18"/>
      <c r="C53" s="42"/>
      <c r="D53" s="42"/>
      <c r="E53" s="71"/>
      <c r="F53" s="78"/>
      <c r="G53" s="79"/>
      <c r="H53" s="79"/>
      <c r="I53" s="79"/>
      <c r="J53" s="109">
        <f t="shared" si="20"/>
        <v>0</v>
      </c>
      <c r="K53" s="114">
        <f t="shared" si="21"/>
        <v>0</v>
      </c>
      <c r="L53" s="80"/>
      <c r="M53" s="81"/>
      <c r="N53" s="81"/>
      <c r="O53" s="81"/>
      <c r="P53" s="119">
        <f t="shared" si="22"/>
        <v>0</v>
      </c>
      <c r="Q53" s="124">
        <f t="shared" si="23"/>
        <v>0</v>
      </c>
      <c r="R53" s="82">
        <f t="shared" si="24"/>
        <v>0</v>
      </c>
      <c r="S53" s="81">
        <f t="shared" si="16"/>
        <v>0</v>
      </c>
      <c r="T53" s="81">
        <f t="shared" si="17"/>
        <v>0</v>
      </c>
      <c r="U53" s="81">
        <f t="shared" si="18"/>
        <v>0</v>
      </c>
      <c r="V53" s="119">
        <f t="shared" si="19"/>
        <v>0</v>
      </c>
      <c r="W53" s="124">
        <f t="shared" si="25"/>
        <v>0</v>
      </c>
      <c r="X53" s="198"/>
      <c r="Y53" s="149"/>
    </row>
    <row r="54" spans="1:25" ht="21.75" customHeight="1" x14ac:dyDescent="0.55000000000000004">
      <c r="A54" s="17">
        <v>15</v>
      </c>
      <c r="B54" s="18"/>
      <c r="C54" s="42"/>
      <c r="D54" s="42"/>
      <c r="E54" s="71"/>
      <c r="F54" s="78"/>
      <c r="G54" s="79"/>
      <c r="H54" s="79"/>
      <c r="I54" s="79"/>
      <c r="J54" s="109">
        <f t="shared" si="20"/>
        <v>0</v>
      </c>
      <c r="K54" s="114">
        <f t="shared" si="21"/>
        <v>0</v>
      </c>
      <c r="L54" s="80"/>
      <c r="M54" s="81"/>
      <c r="N54" s="81"/>
      <c r="O54" s="81"/>
      <c r="P54" s="119">
        <f t="shared" si="22"/>
        <v>0</v>
      </c>
      <c r="Q54" s="124">
        <f t="shared" si="23"/>
        <v>0</v>
      </c>
      <c r="R54" s="82">
        <f t="shared" si="24"/>
        <v>0</v>
      </c>
      <c r="S54" s="81">
        <f t="shared" si="16"/>
        <v>0</v>
      </c>
      <c r="T54" s="81">
        <f t="shared" si="17"/>
        <v>0</v>
      </c>
      <c r="U54" s="81">
        <f t="shared" si="18"/>
        <v>0</v>
      </c>
      <c r="V54" s="119">
        <f t="shared" si="19"/>
        <v>0</v>
      </c>
      <c r="W54" s="124">
        <f t="shared" si="25"/>
        <v>0</v>
      </c>
      <c r="X54" s="198"/>
      <c r="Y54" s="149"/>
    </row>
    <row r="55" spans="1:25" ht="21.75" customHeight="1" x14ac:dyDescent="0.55000000000000004">
      <c r="A55" s="17">
        <v>16</v>
      </c>
      <c r="B55" s="18"/>
      <c r="C55" s="42"/>
      <c r="D55" s="42"/>
      <c r="E55" s="71"/>
      <c r="F55" s="78"/>
      <c r="G55" s="79"/>
      <c r="H55" s="79"/>
      <c r="I55" s="79"/>
      <c r="J55" s="109">
        <f t="shared" si="20"/>
        <v>0</v>
      </c>
      <c r="K55" s="114">
        <f t="shared" si="21"/>
        <v>0</v>
      </c>
      <c r="L55" s="80"/>
      <c r="M55" s="81"/>
      <c r="N55" s="81"/>
      <c r="O55" s="81"/>
      <c r="P55" s="119">
        <f t="shared" si="22"/>
        <v>0</v>
      </c>
      <c r="Q55" s="124">
        <f t="shared" si="23"/>
        <v>0</v>
      </c>
      <c r="R55" s="82">
        <f t="shared" si="24"/>
        <v>0</v>
      </c>
      <c r="S55" s="81">
        <f t="shared" si="16"/>
        <v>0</v>
      </c>
      <c r="T55" s="81">
        <f t="shared" si="17"/>
        <v>0</v>
      </c>
      <c r="U55" s="81">
        <f t="shared" si="18"/>
        <v>0</v>
      </c>
      <c r="V55" s="119">
        <f t="shared" si="19"/>
        <v>0</v>
      </c>
      <c r="W55" s="124">
        <f t="shared" si="25"/>
        <v>0</v>
      </c>
      <c r="X55" s="198"/>
      <c r="Y55" s="149"/>
    </row>
    <row r="56" spans="1:25" ht="21.75" customHeight="1" x14ac:dyDescent="0.55000000000000004">
      <c r="A56" s="17">
        <v>17</v>
      </c>
      <c r="B56" s="18"/>
      <c r="C56" s="42"/>
      <c r="D56" s="42"/>
      <c r="E56" s="71"/>
      <c r="F56" s="78"/>
      <c r="G56" s="79"/>
      <c r="H56" s="79"/>
      <c r="I56" s="79"/>
      <c r="J56" s="109">
        <f t="shared" si="20"/>
        <v>0</v>
      </c>
      <c r="K56" s="114">
        <f t="shared" si="21"/>
        <v>0</v>
      </c>
      <c r="L56" s="80"/>
      <c r="M56" s="81"/>
      <c r="N56" s="81"/>
      <c r="O56" s="81"/>
      <c r="P56" s="119">
        <f t="shared" si="22"/>
        <v>0</v>
      </c>
      <c r="Q56" s="124">
        <f t="shared" si="23"/>
        <v>0</v>
      </c>
      <c r="R56" s="82">
        <f t="shared" si="24"/>
        <v>0</v>
      </c>
      <c r="S56" s="81">
        <f t="shared" si="16"/>
        <v>0</v>
      </c>
      <c r="T56" s="81">
        <f t="shared" si="17"/>
        <v>0</v>
      </c>
      <c r="U56" s="81">
        <f t="shared" si="18"/>
        <v>0</v>
      </c>
      <c r="V56" s="119">
        <f t="shared" si="19"/>
        <v>0</v>
      </c>
      <c r="W56" s="124">
        <f t="shared" si="25"/>
        <v>0</v>
      </c>
      <c r="X56" s="198"/>
      <c r="Y56" s="149"/>
    </row>
    <row r="57" spans="1:25" ht="21.75" customHeight="1" x14ac:dyDescent="0.55000000000000004">
      <c r="A57" s="17">
        <v>18</v>
      </c>
      <c r="B57" s="18"/>
      <c r="C57" s="42"/>
      <c r="D57" s="42"/>
      <c r="E57" s="71"/>
      <c r="F57" s="78"/>
      <c r="G57" s="79"/>
      <c r="H57" s="79"/>
      <c r="I57" s="79"/>
      <c r="J57" s="109">
        <f t="shared" si="20"/>
        <v>0</v>
      </c>
      <c r="K57" s="114">
        <f t="shared" si="21"/>
        <v>0</v>
      </c>
      <c r="L57" s="80"/>
      <c r="M57" s="81"/>
      <c r="N57" s="81"/>
      <c r="O57" s="81"/>
      <c r="P57" s="119">
        <f t="shared" si="22"/>
        <v>0</v>
      </c>
      <c r="Q57" s="124">
        <f t="shared" si="23"/>
        <v>0</v>
      </c>
      <c r="R57" s="82">
        <f t="shared" si="24"/>
        <v>0</v>
      </c>
      <c r="S57" s="81">
        <f t="shared" si="16"/>
        <v>0</v>
      </c>
      <c r="T57" s="81">
        <f t="shared" si="17"/>
        <v>0</v>
      </c>
      <c r="U57" s="81">
        <f t="shared" si="18"/>
        <v>0</v>
      </c>
      <c r="V57" s="119">
        <f t="shared" si="19"/>
        <v>0</v>
      </c>
      <c r="W57" s="124">
        <f t="shared" si="25"/>
        <v>0</v>
      </c>
      <c r="X57" s="198"/>
      <c r="Y57" s="149"/>
    </row>
    <row r="58" spans="1:25" ht="21.75" customHeight="1" x14ac:dyDescent="0.55000000000000004">
      <c r="A58" s="17">
        <v>19</v>
      </c>
      <c r="B58" s="18"/>
      <c r="C58" s="42"/>
      <c r="D58" s="42"/>
      <c r="E58" s="71"/>
      <c r="F58" s="78"/>
      <c r="G58" s="79"/>
      <c r="H58" s="79"/>
      <c r="I58" s="79"/>
      <c r="J58" s="109">
        <f t="shared" si="20"/>
        <v>0</v>
      </c>
      <c r="K58" s="114">
        <f t="shared" si="21"/>
        <v>0</v>
      </c>
      <c r="L58" s="80"/>
      <c r="M58" s="81"/>
      <c r="N58" s="81"/>
      <c r="O58" s="81"/>
      <c r="P58" s="119">
        <f t="shared" si="22"/>
        <v>0</v>
      </c>
      <c r="Q58" s="124">
        <f t="shared" si="23"/>
        <v>0</v>
      </c>
      <c r="R58" s="82">
        <f t="shared" si="24"/>
        <v>0</v>
      </c>
      <c r="S58" s="81">
        <f t="shared" si="16"/>
        <v>0</v>
      </c>
      <c r="T58" s="81">
        <f t="shared" si="17"/>
        <v>0</v>
      </c>
      <c r="U58" s="81">
        <f t="shared" si="18"/>
        <v>0</v>
      </c>
      <c r="V58" s="119">
        <f t="shared" si="19"/>
        <v>0</v>
      </c>
      <c r="W58" s="124">
        <f t="shared" si="25"/>
        <v>0</v>
      </c>
      <c r="X58" s="198"/>
      <c r="Y58" s="149"/>
    </row>
    <row r="59" spans="1:25" ht="21.75" customHeight="1" thickBot="1" x14ac:dyDescent="0.6">
      <c r="A59" s="36">
        <v>20</v>
      </c>
      <c r="B59" s="40"/>
      <c r="C59" s="43"/>
      <c r="D59" s="43"/>
      <c r="E59" s="72"/>
      <c r="F59" s="83"/>
      <c r="G59" s="84"/>
      <c r="H59" s="84"/>
      <c r="I59" s="84"/>
      <c r="J59" s="110">
        <f t="shared" si="20"/>
        <v>0</v>
      </c>
      <c r="K59" s="115">
        <f t="shared" si="21"/>
        <v>0</v>
      </c>
      <c r="L59" s="85"/>
      <c r="M59" s="86"/>
      <c r="N59" s="86"/>
      <c r="O59" s="86"/>
      <c r="P59" s="120">
        <f t="shared" si="22"/>
        <v>0</v>
      </c>
      <c r="Q59" s="125">
        <f t="shared" si="23"/>
        <v>0</v>
      </c>
      <c r="R59" s="87">
        <f t="shared" si="24"/>
        <v>0</v>
      </c>
      <c r="S59" s="86">
        <f t="shared" si="16"/>
        <v>0</v>
      </c>
      <c r="T59" s="86">
        <f t="shared" si="17"/>
        <v>0</v>
      </c>
      <c r="U59" s="86">
        <f t="shared" si="18"/>
        <v>0</v>
      </c>
      <c r="V59" s="120">
        <f t="shared" si="19"/>
        <v>0</v>
      </c>
      <c r="W59" s="125">
        <f t="shared" si="25"/>
        <v>0</v>
      </c>
      <c r="X59" s="199"/>
      <c r="Y59" s="150"/>
    </row>
    <row r="60" spans="1:25" ht="39" customHeight="1" thickTop="1" thickBot="1" x14ac:dyDescent="0.6">
      <c r="A60" s="39" t="s">
        <v>25</v>
      </c>
      <c r="B60" s="37"/>
      <c r="C60" s="38"/>
      <c r="D60" s="38"/>
      <c r="E60" s="37"/>
      <c r="F60" s="88">
        <f>SUBTOTAL(9,F40:F59)</f>
        <v>1550000</v>
      </c>
      <c r="G60" s="89">
        <f t="shared" ref="G60:W60" si="26">SUBTOTAL(9,G40:G59)</f>
        <v>210000</v>
      </c>
      <c r="H60" s="89">
        <f t="shared" si="26"/>
        <v>800000</v>
      </c>
      <c r="I60" s="89">
        <f t="shared" si="26"/>
        <v>200000</v>
      </c>
      <c r="J60" s="111">
        <f t="shared" si="26"/>
        <v>1210000</v>
      </c>
      <c r="K60" s="116">
        <f>SUMIF(X40:X59,"A",K40:K59)</f>
        <v>300000</v>
      </c>
      <c r="L60" s="90">
        <f t="shared" si="26"/>
        <v>0</v>
      </c>
      <c r="M60" s="91">
        <f t="shared" si="26"/>
        <v>0</v>
      </c>
      <c r="N60" s="91">
        <f t="shared" si="26"/>
        <v>0</v>
      </c>
      <c r="O60" s="91">
        <f t="shared" si="26"/>
        <v>0</v>
      </c>
      <c r="P60" s="121">
        <f t="shared" si="26"/>
        <v>0</v>
      </c>
      <c r="Q60" s="126">
        <f t="shared" si="26"/>
        <v>0</v>
      </c>
      <c r="R60" s="92">
        <f t="shared" si="26"/>
        <v>1550000</v>
      </c>
      <c r="S60" s="91">
        <f t="shared" si="26"/>
        <v>210000</v>
      </c>
      <c r="T60" s="91">
        <f t="shared" si="26"/>
        <v>800000</v>
      </c>
      <c r="U60" s="91">
        <f t="shared" si="26"/>
        <v>200000</v>
      </c>
      <c r="V60" s="121">
        <f t="shared" si="26"/>
        <v>1210000</v>
      </c>
      <c r="W60" s="126">
        <f t="shared" si="26"/>
        <v>340000</v>
      </c>
      <c r="X60" s="26"/>
      <c r="Y60" s="148"/>
    </row>
    <row r="61" spans="1:25" ht="18.5" thickBot="1" x14ac:dyDescent="0.6"/>
    <row r="62" spans="1:25" ht="26.5" x14ac:dyDescent="0.55000000000000004">
      <c r="Q62" s="183" t="s">
        <v>22</v>
      </c>
      <c r="R62" s="184"/>
      <c r="S62" s="24"/>
      <c r="T62" s="44"/>
      <c r="U62" s="181">
        <v>41625000</v>
      </c>
      <c r="V62" s="182"/>
    </row>
    <row r="63" spans="1:25" ht="26.5" x14ac:dyDescent="0.55000000000000004">
      <c r="Q63" s="185" t="s">
        <v>23</v>
      </c>
      <c r="R63" s="186"/>
      <c r="S63" s="47"/>
      <c r="T63" s="48"/>
      <c r="U63" s="191">
        <f>Q35</f>
        <v>6150000</v>
      </c>
      <c r="V63" s="192"/>
    </row>
    <row r="64" spans="1:25" ht="26.5" x14ac:dyDescent="0.55000000000000004">
      <c r="Q64" s="187" t="s">
        <v>24</v>
      </c>
      <c r="R64" s="188"/>
      <c r="S64" s="45"/>
      <c r="T64" s="46"/>
      <c r="U64" s="193">
        <f>U63+K60</f>
        <v>6450000</v>
      </c>
      <c r="V64" s="194"/>
    </row>
    <row r="65" spans="17:22" ht="27" thickBot="1" x14ac:dyDescent="0.6">
      <c r="Q65" s="189" t="s">
        <v>41</v>
      </c>
      <c r="R65" s="190"/>
      <c r="S65" s="10"/>
      <c r="T65" s="11"/>
      <c r="U65" s="195">
        <f>U64-U62</f>
        <v>-35175000</v>
      </c>
      <c r="V65" s="196"/>
    </row>
  </sheetData>
  <mergeCells count="21">
    <mergeCell ref="U62:V62"/>
    <mergeCell ref="Q62:R62"/>
    <mergeCell ref="Q63:R63"/>
    <mergeCell ref="Q64:R64"/>
    <mergeCell ref="Q65:R65"/>
    <mergeCell ref="U63:V63"/>
    <mergeCell ref="U64:V64"/>
    <mergeCell ref="U65:V65"/>
    <mergeCell ref="Y38:Y39"/>
    <mergeCell ref="Z3:Z4"/>
    <mergeCell ref="Y3:Y4"/>
    <mergeCell ref="A38:A39"/>
    <mergeCell ref="B38:B39"/>
    <mergeCell ref="X38:X39"/>
    <mergeCell ref="E38:E39"/>
    <mergeCell ref="C38:D39"/>
    <mergeCell ref="C3:D4"/>
    <mergeCell ref="A3:A4"/>
    <mergeCell ref="B3:B4"/>
    <mergeCell ref="E3:E4"/>
    <mergeCell ref="X3:X4"/>
  </mergeCells>
  <phoneticPr fontId="2"/>
  <dataValidations count="1">
    <dataValidation type="list" allowBlank="1" showInputMessage="1" showErrorMessage="1" sqref="X40:X59" xr:uid="{BDD3E862-2B12-4010-A867-FCC1A083C12E}">
      <formula1>"A,B,C,D,　,"</formula1>
    </dataValidation>
  </dataValidations>
  <pageMargins left="0.7" right="0.7" top="0.75" bottom="0.75" header="0.3" footer="0.3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0390-EBAF-492D-A34B-6F8646964CCA}">
  <sheetPr>
    <pageSetUpPr fitToPage="1"/>
  </sheetPr>
  <dimension ref="A1:Z65"/>
  <sheetViews>
    <sheetView showGridLines="0" zoomScale="80" zoomScaleNormal="80" workbookViewId="0">
      <selection activeCell="W42" sqref="W42"/>
    </sheetView>
  </sheetViews>
  <sheetFormatPr defaultRowHeight="18" x14ac:dyDescent="0.55000000000000004"/>
  <cols>
    <col min="1" max="1" width="10.25" customWidth="1"/>
    <col min="2" max="2" width="17.5" customWidth="1"/>
    <col min="3" max="4" width="12.08203125" style="1" customWidth="1"/>
    <col min="5" max="5" width="17.25" customWidth="1"/>
    <col min="6" max="23" width="12.25" customWidth="1"/>
    <col min="24" max="24" width="12.83203125" style="3" customWidth="1"/>
    <col min="25" max="25" width="34.5" style="3" bestFit="1" customWidth="1"/>
    <col min="26" max="26" width="14.83203125" style="1" customWidth="1"/>
  </cols>
  <sheetData>
    <row r="1" spans="1:26" ht="32.5" x14ac:dyDescent="0.55000000000000004">
      <c r="A1" s="27" t="s">
        <v>0</v>
      </c>
      <c r="D1" s="68" t="s">
        <v>31</v>
      </c>
    </row>
    <row r="2" spans="1:26" ht="40.5" customHeight="1" thickBot="1" x14ac:dyDescent="0.6">
      <c r="A2" s="5" t="s">
        <v>4</v>
      </c>
    </row>
    <row r="3" spans="1:26" ht="24" customHeight="1" thickBot="1" x14ac:dyDescent="0.6">
      <c r="A3" s="173" t="s">
        <v>3</v>
      </c>
      <c r="B3" s="175" t="s">
        <v>1</v>
      </c>
      <c r="C3" s="169" t="s">
        <v>2</v>
      </c>
      <c r="D3" s="170"/>
      <c r="E3" s="177" t="s">
        <v>5</v>
      </c>
      <c r="F3" s="49" t="s">
        <v>14</v>
      </c>
      <c r="G3" s="50"/>
      <c r="H3" s="50"/>
      <c r="I3" s="50"/>
      <c r="J3" s="50"/>
      <c r="K3" s="51"/>
      <c r="L3" s="54" t="s">
        <v>15</v>
      </c>
      <c r="M3" s="54"/>
      <c r="N3" s="54"/>
      <c r="O3" s="54"/>
      <c r="P3" s="54"/>
      <c r="Q3" s="54"/>
      <c r="R3" s="62" t="s">
        <v>16</v>
      </c>
      <c r="S3" s="63"/>
      <c r="T3" s="64"/>
      <c r="U3" s="64"/>
      <c r="V3" s="64"/>
      <c r="W3" s="65"/>
      <c r="X3" s="179" t="s">
        <v>18</v>
      </c>
      <c r="Y3" s="155" t="s">
        <v>26</v>
      </c>
      <c r="Z3" s="153" t="s">
        <v>19</v>
      </c>
    </row>
    <row r="4" spans="1:26" ht="30.75" customHeight="1" thickBot="1" x14ac:dyDescent="0.6">
      <c r="A4" s="174"/>
      <c r="B4" s="176"/>
      <c r="C4" s="171"/>
      <c r="D4" s="172"/>
      <c r="E4" s="178"/>
      <c r="F4" s="52" t="s">
        <v>6</v>
      </c>
      <c r="G4" s="53" t="s">
        <v>7</v>
      </c>
      <c r="H4" s="53" t="s">
        <v>8</v>
      </c>
      <c r="I4" s="53" t="s">
        <v>9</v>
      </c>
      <c r="J4" s="127" t="s">
        <v>29</v>
      </c>
      <c r="K4" s="129" t="s">
        <v>11</v>
      </c>
      <c r="L4" s="55" t="s">
        <v>12</v>
      </c>
      <c r="M4" s="56" t="s">
        <v>7</v>
      </c>
      <c r="N4" s="56" t="s">
        <v>8</v>
      </c>
      <c r="O4" s="56" t="s">
        <v>13</v>
      </c>
      <c r="P4" s="131" t="s">
        <v>29</v>
      </c>
      <c r="Q4" s="135" t="s">
        <v>11</v>
      </c>
      <c r="R4" s="66" t="s">
        <v>6</v>
      </c>
      <c r="S4" s="67" t="s">
        <v>7</v>
      </c>
      <c r="T4" s="67" t="s">
        <v>17</v>
      </c>
      <c r="U4" s="67" t="s">
        <v>9</v>
      </c>
      <c r="V4" s="139" t="s">
        <v>29</v>
      </c>
      <c r="W4" s="143" t="s">
        <v>11</v>
      </c>
      <c r="X4" s="180"/>
      <c r="Y4" s="156"/>
      <c r="Z4" s="154"/>
    </row>
    <row r="5" spans="1:26" ht="21.75" customHeight="1" x14ac:dyDescent="0.55000000000000004">
      <c r="A5" s="7">
        <v>1</v>
      </c>
      <c r="B5" s="70" t="s">
        <v>27</v>
      </c>
      <c r="C5" s="41">
        <v>45109</v>
      </c>
      <c r="D5" s="41">
        <v>45125</v>
      </c>
      <c r="E5" s="6" t="s">
        <v>28</v>
      </c>
      <c r="F5" s="77">
        <v>2000000</v>
      </c>
      <c r="G5" s="76">
        <v>300000</v>
      </c>
      <c r="H5" s="76">
        <v>750000</v>
      </c>
      <c r="I5" s="76">
        <v>200000</v>
      </c>
      <c r="J5" s="118">
        <f>SUM(G5:I5)</f>
        <v>1250000</v>
      </c>
      <c r="K5" s="123">
        <f>F5-J5</f>
        <v>750000</v>
      </c>
      <c r="L5" s="93">
        <v>2000000</v>
      </c>
      <c r="M5" s="94">
        <v>350000</v>
      </c>
      <c r="N5" s="94">
        <v>750000</v>
      </c>
      <c r="O5" s="94">
        <v>250000</v>
      </c>
      <c r="P5" s="132">
        <f>SUM(M5:O5)</f>
        <v>1350000</v>
      </c>
      <c r="Q5" s="136">
        <f>L5-P5</f>
        <v>650000</v>
      </c>
      <c r="R5" s="95">
        <f>L5-F5</f>
        <v>0</v>
      </c>
      <c r="S5" s="96">
        <f t="shared" ref="S5:W20" si="0">M5-G5</f>
        <v>50000</v>
      </c>
      <c r="T5" s="96">
        <f t="shared" si="0"/>
        <v>0</v>
      </c>
      <c r="U5" s="96">
        <f t="shared" si="0"/>
        <v>50000</v>
      </c>
      <c r="V5" s="140">
        <f t="shared" si="0"/>
        <v>100000</v>
      </c>
      <c r="W5" s="144">
        <f t="shared" si="0"/>
        <v>-100000</v>
      </c>
      <c r="X5" s="8">
        <v>1</v>
      </c>
      <c r="Y5" s="21" t="s">
        <v>30</v>
      </c>
      <c r="Z5" s="9">
        <v>45132</v>
      </c>
    </row>
    <row r="6" spans="1:26" ht="21.75" customHeight="1" x14ac:dyDescent="0.55000000000000004">
      <c r="A6" s="17">
        <v>2</v>
      </c>
      <c r="B6" s="69" t="s">
        <v>32</v>
      </c>
      <c r="C6" s="42">
        <v>45102</v>
      </c>
      <c r="D6" s="42">
        <v>45153</v>
      </c>
      <c r="E6" s="71" t="s">
        <v>33</v>
      </c>
      <c r="F6" s="82">
        <v>10000000</v>
      </c>
      <c r="G6" s="81">
        <v>1500000</v>
      </c>
      <c r="H6" s="81">
        <v>3500000</v>
      </c>
      <c r="I6" s="81">
        <v>1000000</v>
      </c>
      <c r="J6" s="119">
        <f t="shared" ref="J6:J34" si="1">SUM(G6:I6)</f>
        <v>6000000</v>
      </c>
      <c r="K6" s="124">
        <f t="shared" ref="K6:K34" si="2">F6-J6</f>
        <v>4000000</v>
      </c>
      <c r="L6" s="97">
        <v>10000000</v>
      </c>
      <c r="M6" s="98">
        <v>1000000</v>
      </c>
      <c r="N6" s="98">
        <v>3000000</v>
      </c>
      <c r="O6" s="98">
        <v>500000</v>
      </c>
      <c r="P6" s="133">
        <f t="shared" ref="P6:P34" si="3">SUM(M6:O6)</f>
        <v>4500000</v>
      </c>
      <c r="Q6" s="137">
        <f t="shared" ref="Q6:Q34" si="4">L6-P6</f>
        <v>5500000</v>
      </c>
      <c r="R6" s="99">
        <f t="shared" ref="R6:W34" si="5">L6-F6</f>
        <v>0</v>
      </c>
      <c r="S6" s="100">
        <f t="shared" si="0"/>
        <v>-500000</v>
      </c>
      <c r="T6" s="100">
        <f t="shared" si="0"/>
        <v>-500000</v>
      </c>
      <c r="U6" s="100">
        <f t="shared" si="0"/>
        <v>-500000</v>
      </c>
      <c r="V6" s="141">
        <f t="shared" si="0"/>
        <v>-1500000</v>
      </c>
      <c r="W6" s="145">
        <f t="shared" si="0"/>
        <v>1500000</v>
      </c>
      <c r="X6" s="19">
        <v>0.5</v>
      </c>
      <c r="Y6" s="22" t="s">
        <v>34</v>
      </c>
      <c r="Z6" s="20">
        <v>45078</v>
      </c>
    </row>
    <row r="7" spans="1:26" ht="21.75" customHeight="1" x14ac:dyDescent="0.55000000000000004">
      <c r="A7" s="17">
        <v>3</v>
      </c>
      <c r="B7" s="69"/>
      <c r="C7" s="42"/>
      <c r="D7" s="42"/>
      <c r="E7" s="71"/>
      <c r="F7" s="82"/>
      <c r="G7" s="81"/>
      <c r="H7" s="81"/>
      <c r="I7" s="81"/>
      <c r="J7" s="119">
        <f t="shared" si="1"/>
        <v>0</v>
      </c>
      <c r="K7" s="124">
        <f t="shared" si="2"/>
        <v>0</v>
      </c>
      <c r="L7" s="97"/>
      <c r="M7" s="98"/>
      <c r="N7" s="98"/>
      <c r="O7" s="98"/>
      <c r="P7" s="133">
        <f t="shared" si="3"/>
        <v>0</v>
      </c>
      <c r="Q7" s="137">
        <f t="shared" si="4"/>
        <v>0</v>
      </c>
      <c r="R7" s="99">
        <f t="shared" si="5"/>
        <v>0</v>
      </c>
      <c r="S7" s="100">
        <f t="shared" si="0"/>
        <v>0</v>
      </c>
      <c r="T7" s="100">
        <f t="shared" si="0"/>
        <v>0</v>
      </c>
      <c r="U7" s="100">
        <f t="shared" si="0"/>
        <v>0</v>
      </c>
      <c r="V7" s="141">
        <f t="shared" si="0"/>
        <v>0</v>
      </c>
      <c r="W7" s="145">
        <f t="shared" si="0"/>
        <v>0</v>
      </c>
      <c r="X7" s="19"/>
      <c r="Y7" s="22"/>
      <c r="Z7" s="20"/>
    </row>
    <row r="8" spans="1:26" ht="21.75" customHeight="1" x14ac:dyDescent="0.55000000000000004">
      <c r="A8" s="17">
        <v>4</v>
      </c>
      <c r="B8" s="69"/>
      <c r="C8" s="42"/>
      <c r="D8" s="42"/>
      <c r="E8" s="71"/>
      <c r="F8" s="82"/>
      <c r="G8" s="81"/>
      <c r="H8" s="81"/>
      <c r="I8" s="81"/>
      <c r="J8" s="119">
        <f t="shared" si="1"/>
        <v>0</v>
      </c>
      <c r="K8" s="124">
        <f t="shared" si="2"/>
        <v>0</v>
      </c>
      <c r="L8" s="97"/>
      <c r="M8" s="98"/>
      <c r="N8" s="98"/>
      <c r="O8" s="98"/>
      <c r="P8" s="133">
        <f t="shared" si="3"/>
        <v>0</v>
      </c>
      <c r="Q8" s="137">
        <f t="shared" si="4"/>
        <v>0</v>
      </c>
      <c r="R8" s="99">
        <f t="shared" si="5"/>
        <v>0</v>
      </c>
      <c r="S8" s="100">
        <f t="shared" si="0"/>
        <v>0</v>
      </c>
      <c r="T8" s="100">
        <f t="shared" si="0"/>
        <v>0</v>
      </c>
      <c r="U8" s="100">
        <f t="shared" si="0"/>
        <v>0</v>
      </c>
      <c r="V8" s="141">
        <f t="shared" si="0"/>
        <v>0</v>
      </c>
      <c r="W8" s="145">
        <f t="shared" si="0"/>
        <v>0</v>
      </c>
      <c r="X8" s="19"/>
      <c r="Y8" s="22"/>
      <c r="Z8" s="20"/>
    </row>
    <row r="9" spans="1:26" ht="21.75" customHeight="1" x14ac:dyDescent="0.55000000000000004">
      <c r="A9" s="17">
        <v>5</v>
      </c>
      <c r="B9" s="69"/>
      <c r="C9" s="42"/>
      <c r="D9" s="42"/>
      <c r="E9" s="71"/>
      <c r="F9" s="82"/>
      <c r="G9" s="81"/>
      <c r="H9" s="81"/>
      <c r="I9" s="81"/>
      <c r="J9" s="119">
        <f t="shared" si="1"/>
        <v>0</v>
      </c>
      <c r="K9" s="124">
        <f t="shared" si="2"/>
        <v>0</v>
      </c>
      <c r="L9" s="97"/>
      <c r="M9" s="98"/>
      <c r="N9" s="98"/>
      <c r="O9" s="98"/>
      <c r="P9" s="133">
        <f t="shared" si="3"/>
        <v>0</v>
      </c>
      <c r="Q9" s="137">
        <f t="shared" si="4"/>
        <v>0</v>
      </c>
      <c r="R9" s="99">
        <f t="shared" si="5"/>
        <v>0</v>
      </c>
      <c r="S9" s="100">
        <f t="shared" si="0"/>
        <v>0</v>
      </c>
      <c r="T9" s="100">
        <f t="shared" si="0"/>
        <v>0</v>
      </c>
      <c r="U9" s="100">
        <f t="shared" si="0"/>
        <v>0</v>
      </c>
      <c r="V9" s="141">
        <f t="shared" si="0"/>
        <v>0</v>
      </c>
      <c r="W9" s="145">
        <f t="shared" si="0"/>
        <v>0</v>
      </c>
      <c r="X9" s="19"/>
      <c r="Y9" s="22"/>
      <c r="Z9" s="20"/>
    </row>
    <row r="10" spans="1:26" ht="21.75" customHeight="1" x14ac:dyDescent="0.55000000000000004">
      <c r="A10" s="17">
        <v>6</v>
      </c>
      <c r="B10" s="69"/>
      <c r="C10" s="42"/>
      <c r="D10" s="42"/>
      <c r="E10" s="71"/>
      <c r="F10" s="82"/>
      <c r="G10" s="81"/>
      <c r="H10" s="81"/>
      <c r="I10" s="81"/>
      <c r="J10" s="119">
        <f t="shared" si="1"/>
        <v>0</v>
      </c>
      <c r="K10" s="124">
        <f t="shared" si="2"/>
        <v>0</v>
      </c>
      <c r="L10" s="97"/>
      <c r="M10" s="98"/>
      <c r="N10" s="98"/>
      <c r="O10" s="98"/>
      <c r="P10" s="133">
        <f t="shared" si="3"/>
        <v>0</v>
      </c>
      <c r="Q10" s="137">
        <f t="shared" si="4"/>
        <v>0</v>
      </c>
      <c r="R10" s="99">
        <f t="shared" si="5"/>
        <v>0</v>
      </c>
      <c r="S10" s="100">
        <f t="shared" si="0"/>
        <v>0</v>
      </c>
      <c r="T10" s="100">
        <f t="shared" si="0"/>
        <v>0</v>
      </c>
      <c r="U10" s="100">
        <f t="shared" si="0"/>
        <v>0</v>
      </c>
      <c r="V10" s="141">
        <f t="shared" si="0"/>
        <v>0</v>
      </c>
      <c r="W10" s="145">
        <f t="shared" si="0"/>
        <v>0</v>
      </c>
      <c r="X10" s="19"/>
      <c r="Y10" s="22"/>
      <c r="Z10" s="20"/>
    </row>
    <row r="11" spans="1:26" ht="21.75" customHeight="1" x14ac:dyDescent="0.55000000000000004">
      <c r="A11" s="17">
        <v>7</v>
      </c>
      <c r="B11" s="69"/>
      <c r="C11" s="42"/>
      <c r="D11" s="42"/>
      <c r="E11" s="71"/>
      <c r="F11" s="82"/>
      <c r="G11" s="81"/>
      <c r="H11" s="81"/>
      <c r="I11" s="81"/>
      <c r="J11" s="119">
        <f t="shared" si="1"/>
        <v>0</v>
      </c>
      <c r="K11" s="124">
        <f t="shared" si="2"/>
        <v>0</v>
      </c>
      <c r="L11" s="97"/>
      <c r="M11" s="98"/>
      <c r="N11" s="98"/>
      <c r="O11" s="98"/>
      <c r="P11" s="133">
        <f t="shared" si="3"/>
        <v>0</v>
      </c>
      <c r="Q11" s="137">
        <f t="shared" si="4"/>
        <v>0</v>
      </c>
      <c r="R11" s="99">
        <f t="shared" si="5"/>
        <v>0</v>
      </c>
      <c r="S11" s="100">
        <f t="shared" si="0"/>
        <v>0</v>
      </c>
      <c r="T11" s="100">
        <f t="shared" si="0"/>
        <v>0</v>
      </c>
      <c r="U11" s="100">
        <f t="shared" si="0"/>
        <v>0</v>
      </c>
      <c r="V11" s="141">
        <f t="shared" si="0"/>
        <v>0</v>
      </c>
      <c r="W11" s="145">
        <f t="shared" si="0"/>
        <v>0</v>
      </c>
      <c r="X11" s="19"/>
      <c r="Y11" s="22"/>
      <c r="Z11" s="20"/>
    </row>
    <row r="12" spans="1:26" ht="21.75" customHeight="1" x14ac:dyDescent="0.55000000000000004">
      <c r="A12" s="17">
        <v>8</v>
      </c>
      <c r="B12" s="69"/>
      <c r="C12" s="42"/>
      <c r="D12" s="42"/>
      <c r="E12" s="71"/>
      <c r="F12" s="82"/>
      <c r="G12" s="81"/>
      <c r="H12" s="81"/>
      <c r="I12" s="81"/>
      <c r="J12" s="119">
        <f t="shared" si="1"/>
        <v>0</v>
      </c>
      <c r="K12" s="124">
        <f t="shared" si="2"/>
        <v>0</v>
      </c>
      <c r="L12" s="97"/>
      <c r="M12" s="98"/>
      <c r="N12" s="98"/>
      <c r="O12" s="98"/>
      <c r="P12" s="133">
        <f t="shared" si="3"/>
        <v>0</v>
      </c>
      <c r="Q12" s="137">
        <f t="shared" si="4"/>
        <v>0</v>
      </c>
      <c r="R12" s="99">
        <f t="shared" si="5"/>
        <v>0</v>
      </c>
      <c r="S12" s="100">
        <f t="shared" si="0"/>
        <v>0</v>
      </c>
      <c r="T12" s="100">
        <f t="shared" si="0"/>
        <v>0</v>
      </c>
      <c r="U12" s="100">
        <f t="shared" si="0"/>
        <v>0</v>
      </c>
      <c r="V12" s="141">
        <f t="shared" si="0"/>
        <v>0</v>
      </c>
      <c r="W12" s="145">
        <f t="shared" si="0"/>
        <v>0</v>
      </c>
      <c r="X12" s="19"/>
      <c r="Y12" s="22"/>
      <c r="Z12" s="20"/>
    </row>
    <row r="13" spans="1:26" ht="21.75" customHeight="1" x14ac:dyDescent="0.55000000000000004">
      <c r="A13" s="17">
        <v>9</v>
      </c>
      <c r="B13" s="69"/>
      <c r="C13" s="42"/>
      <c r="D13" s="42"/>
      <c r="E13" s="71"/>
      <c r="F13" s="82"/>
      <c r="G13" s="81"/>
      <c r="H13" s="81"/>
      <c r="I13" s="81"/>
      <c r="J13" s="119">
        <f t="shared" si="1"/>
        <v>0</v>
      </c>
      <c r="K13" s="124">
        <f t="shared" si="2"/>
        <v>0</v>
      </c>
      <c r="L13" s="97"/>
      <c r="M13" s="98"/>
      <c r="N13" s="98"/>
      <c r="O13" s="98"/>
      <c r="P13" s="133">
        <f t="shared" si="3"/>
        <v>0</v>
      </c>
      <c r="Q13" s="137">
        <f t="shared" si="4"/>
        <v>0</v>
      </c>
      <c r="R13" s="99">
        <f t="shared" si="5"/>
        <v>0</v>
      </c>
      <c r="S13" s="100">
        <f t="shared" si="0"/>
        <v>0</v>
      </c>
      <c r="T13" s="100">
        <f t="shared" si="0"/>
        <v>0</v>
      </c>
      <c r="U13" s="100">
        <f t="shared" si="0"/>
        <v>0</v>
      </c>
      <c r="V13" s="141">
        <f t="shared" si="0"/>
        <v>0</v>
      </c>
      <c r="W13" s="145">
        <f t="shared" si="0"/>
        <v>0</v>
      </c>
      <c r="X13" s="19"/>
      <c r="Y13" s="22"/>
      <c r="Z13" s="20"/>
    </row>
    <row r="14" spans="1:26" ht="21.75" customHeight="1" x14ac:dyDescent="0.55000000000000004">
      <c r="A14" s="17">
        <v>10</v>
      </c>
      <c r="B14" s="69"/>
      <c r="C14" s="42"/>
      <c r="D14" s="42"/>
      <c r="E14" s="71"/>
      <c r="F14" s="82"/>
      <c r="G14" s="81"/>
      <c r="H14" s="81"/>
      <c r="I14" s="81"/>
      <c r="J14" s="119">
        <f t="shared" si="1"/>
        <v>0</v>
      </c>
      <c r="K14" s="124">
        <f t="shared" si="2"/>
        <v>0</v>
      </c>
      <c r="L14" s="97"/>
      <c r="M14" s="98"/>
      <c r="N14" s="98"/>
      <c r="O14" s="98"/>
      <c r="P14" s="133">
        <f t="shared" si="3"/>
        <v>0</v>
      </c>
      <c r="Q14" s="137">
        <f t="shared" si="4"/>
        <v>0</v>
      </c>
      <c r="R14" s="99">
        <f t="shared" si="5"/>
        <v>0</v>
      </c>
      <c r="S14" s="100">
        <f t="shared" si="0"/>
        <v>0</v>
      </c>
      <c r="T14" s="100">
        <f t="shared" si="0"/>
        <v>0</v>
      </c>
      <c r="U14" s="100">
        <f t="shared" si="0"/>
        <v>0</v>
      </c>
      <c r="V14" s="141">
        <f t="shared" si="0"/>
        <v>0</v>
      </c>
      <c r="W14" s="145">
        <f t="shared" si="0"/>
        <v>0</v>
      </c>
      <c r="X14" s="19"/>
      <c r="Y14" s="22"/>
      <c r="Z14" s="20"/>
    </row>
    <row r="15" spans="1:26" ht="21.75" customHeight="1" x14ac:dyDescent="0.55000000000000004">
      <c r="A15" s="17">
        <v>11</v>
      </c>
      <c r="B15" s="69"/>
      <c r="C15" s="42"/>
      <c r="D15" s="42"/>
      <c r="E15" s="71"/>
      <c r="F15" s="82"/>
      <c r="G15" s="81"/>
      <c r="H15" s="81"/>
      <c r="I15" s="81"/>
      <c r="J15" s="119">
        <f t="shared" si="1"/>
        <v>0</v>
      </c>
      <c r="K15" s="124">
        <f t="shared" si="2"/>
        <v>0</v>
      </c>
      <c r="L15" s="97"/>
      <c r="M15" s="98"/>
      <c r="N15" s="98"/>
      <c r="O15" s="98"/>
      <c r="P15" s="133">
        <f t="shared" si="3"/>
        <v>0</v>
      </c>
      <c r="Q15" s="137">
        <f t="shared" si="4"/>
        <v>0</v>
      </c>
      <c r="R15" s="99">
        <f t="shared" si="5"/>
        <v>0</v>
      </c>
      <c r="S15" s="100">
        <f t="shared" si="0"/>
        <v>0</v>
      </c>
      <c r="T15" s="100">
        <f t="shared" si="0"/>
        <v>0</v>
      </c>
      <c r="U15" s="100">
        <f t="shared" si="0"/>
        <v>0</v>
      </c>
      <c r="V15" s="141">
        <f t="shared" si="0"/>
        <v>0</v>
      </c>
      <c r="W15" s="145">
        <f t="shared" si="0"/>
        <v>0</v>
      </c>
      <c r="X15" s="19"/>
      <c r="Y15" s="22"/>
      <c r="Z15" s="20"/>
    </row>
    <row r="16" spans="1:26" ht="21.75" customHeight="1" x14ac:dyDescent="0.55000000000000004">
      <c r="A16" s="17">
        <v>12</v>
      </c>
      <c r="B16" s="69"/>
      <c r="C16" s="42"/>
      <c r="D16" s="42"/>
      <c r="E16" s="71"/>
      <c r="F16" s="82"/>
      <c r="G16" s="81"/>
      <c r="H16" s="81"/>
      <c r="I16" s="81"/>
      <c r="J16" s="119">
        <f t="shared" si="1"/>
        <v>0</v>
      </c>
      <c r="K16" s="124">
        <f t="shared" si="2"/>
        <v>0</v>
      </c>
      <c r="L16" s="97"/>
      <c r="M16" s="98"/>
      <c r="N16" s="98"/>
      <c r="O16" s="98"/>
      <c r="P16" s="133">
        <f t="shared" si="3"/>
        <v>0</v>
      </c>
      <c r="Q16" s="137">
        <f t="shared" si="4"/>
        <v>0</v>
      </c>
      <c r="R16" s="99">
        <f t="shared" si="5"/>
        <v>0</v>
      </c>
      <c r="S16" s="100">
        <f t="shared" si="0"/>
        <v>0</v>
      </c>
      <c r="T16" s="100">
        <f t="shared" si="0"/>
        <v>0</v>
      </c>
      <c r="U16" s="100">
        <f t="shared" si="0"/>
        <v>0</v>
      </c>
      <c r="V16" s="141">
        <f t="shared" si="0"/>
        <v>0</v>
      </c>
      <c r="W16" s="145">
        <f t="shared" si="0"/>
        <v>0</v>
      </c>
      <c r="X16" s="19"/>
      <c r="Y16" s="22"/>
      <c r="Z16" s="20"/>
    </row>
    <row r="17" spans="1:26" ht="21.75" customHeight="1" x14ac:dyDescent="0.55000000000000004">
      <c r="A17" s="17">
        <v>13</v>
      </c>
      <c r="B17" s="69"/>
      <c r="C17" s="42"/>
      <c r="D17" s="42"/>
      <c r="E17" s="71"/>
      <c r="F17" s="82"/>
      <c r="G17" s="81"/>
      <c r="H17" s="81"/>
      <c r="I17" s="81"/>
      <c r="J17" s="119">
        <f t="shared" si="1"/>
        <v>0</v>
      </c>
      <c r="K17" s="124">
        <f t="shared" si="2"/>
        <v>0</v>
      </c>
      <c r="L17" s="97"/>
      <c r="M17" s="98"/>
      <c r="N17" s="98"/>
      <c r="O17" s="98"/>
      <c r="P17" s="133">
        <f t="shared" si="3"/>
        <v>0</v>
      </c>
      <c r="Q17" s="137">
        <f t="shared" si="4"/>
        <v>0</v>
      </c>
      <c r="R17" s="99">
        <f t="shared" si="5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41">
        <f t="shared" si="0"/>
        <v>0</v>
      </c>
      <c r="W17" s="145">
        <f t="shared" si="0"/>
        <v>0</v>
      </c>
      <c r="X17" s="19"/>
      <c r="Y17" s="22"/>
      <c r="Z17" s="20"/>
    </row>
    <row r="18" spans="1:26" ht="21.75" customHeight="1" x14ac:dyDescent="0.55000000000000004">
      <c r="A18" s="17">
        <v>14</v>
      </c>
      <c r="B18" s="69"/>
      <c r="C18" s="42"/>
      <c r="D18" s="42"/>
      <c r="E18" s="71"/>
      <c r="F18" s="82"/>
      <c r="G18" s="81"/>
      <c r="H18" s="81"/>
      <c r="I18" s="81"/>
      <c r="J18" s="119">
        <f t="shared" si="1"/>
        <v>0</v>
      </c>
      <c r="K18" s="124">
        <f t="shared" si="2"/>
        <v>0</v>
      </c>
      <c r="L18" s="97"/>
      <c r="M18" s="98"/>
      <c r="N18" s="98"/>
      <c r="O18" s="98"/>
      <c r="P18" s="133">
        <f t="shared" si="3"/>
        <v>0</v>
      </c>
      <c r="Q18" s="137">
        <f t="shared" si="4"/>
        <v>0</v>
      </c>
      <c r="R18" s="99">
        <f t="shared" si="5"/>
        <v>0</v>
      </c>
      <c r="S18" s="100">
        <f t="shared" si="0"/>
        <v>0</v>
      </c>
      <c r="T18" s="100">
        <f t="shared" si="0"/>
        <v>0</v>
      </c>
      <c r="U18" s="100">
        <f t="shared" si="0"/>
        <v>0</v>
      </c>
      <c r="V18" s="141">
        <f t="shared" si="0"/>
        <v>0</v>
      </c>
      <c r="W18" s="145">
        <f t="shared" si="0"/>
        <v>0</v>
      </c>
      <c r="X18" s="19"/>
      <c r="Y18" s="22"/>
      <c r="Z18" s="20"/>
    </row>
    <row r="19" spans="1:26" ht="21.75" customHeight="1" x14ac:dyDescent="0.55000000000000004">
      <c r="A19" s="17">
        <v>15</v>
      </c>
      <c r="B19" s="69"/>
      <c r="C19" s="42"/>
      <c r="D19" s="42"/>
      <c r="E19" s="71"/>
      <c r="F19" s="82"/>
      <c r="G19" s="81"/>
      <c r="H19" s="81"/>
      <c r="I19" s="81"/>
      <c r="J19" s="119">
        <f t="shared" si="1"/>
        <v>0</v>
      </c>
      <c r="K19" s="124">
        <f t="shared" si="2"/>
        <v>0</v>
      </c>
      <c r="L19" s="97"/>
      <c r="M19" s="98"/>
      <c r="N19" s="98"/>
      <c r="O19" s="98"/>
      <c r="P19" s="133">
        <f t="shared" si="3"/>
        <v>0</v>
      </c>
      <c r="Q19" s="137">
        <f t="shared" si="4"/>
        <v>0</v>
      </c>
      <c r="R19" s="99">
        <f t="shared" si="5"/>
        <v>0</v>
      </c>
      <c r="S19" s="100">
        <f t="shared" si="0"/>
        <v>0</v>
      </c>
      <c r="T19" s="100">
        <f t="shared" si="0"/>
        <v>0</v>
      </c>
      <c r="U19" s="100">
        <f t="shared" si="0"/>
        <v>0</v>
      </c>
      <c r="V19" s="141">
        <f t="shared" si="0"/>
        <v>0</v>
      </c>
      <c r="W19" s="145">
        <f t="shared" si="0"/>
        <v>0</v>
      </c>
      <c r="X19" s="19"/>
      <c r="Y19" s="22"/>
      <c r="Z19" s="20"/>
    </row>
    <row r="20" spans="1:26" ht="21.75" customHeight="1" x14ac:dyDescent="0.55000000000000004">
      <c r="A20" s="17">
        <v>16</v>
      </c>
      <c r="B20" s="69"/>
      <c r="C20" s="42"/>
      <c r="D20" s="42"/>
      <c r="E20" s="71"/>
      <c r="F20" s="82"/>
      <c r="G20" s="81"/>
      <c r="H20" s="81"/>
      <c r="I20" s="81"/>
      <c r="J20" s="119">
        <f t="shared" si="1"/>
        <v>0</v>
      </c>
      <c r="K20" s="124">
        <f t="shared" si="2"/>
        <v>0</v>
      </c>
      <c r="L20" s="97"/>
      <c r="M20" s="98"/>
      <c r="N20" s="98"/>
      <c r="O20" s="98"/>
      <c r="P20" s="133">
        <f t="shared" si="3"/>
        <v>0</v>
      </c>
      <c r="Q20" s="137">
        <f t="shared" si="4"/>
        <v>0</v>
      </c>
      <c r="R20" s="99">
        <f t="shared" si="5"/>
        <v>0</v>
      </c>
      <c r="S20" s="100">
        <f t="shared" si="0"/>
        <v>0</v>
      </c>
      <c r="T20" s="100">
        <f t="shared" si="0"/>
        <v>0</v>
      </c>
      <c r="U20" s="100">
        <f t="shared" si="0"/>
        <v>0</v>
      </c>
      <c r="V20" s="141">
        <f t="shared" si="0"/>
        <v>0</v>
      </c>
      <c r="W20" s="145">
        <f t="shared" si="0"/>
        <v>0</v>
      </c>
      <c r="X20" s="19"/>
      <c r="Y20" s="22"/>
      <c r="Z20" s="20"/>
    </row>
    <row r="21" spans="1:26" ht="21.75" customHeight="1" x14ac:dyDescent="0.55000000000000004">
      <c r="A21" s="17">
        <v>17</v>
      </c>
      <c r="B21" s="69"/>
      <c r="C21" s="42"/>
      <c r="D21" s="42"/>
      <c r="E21" s="71"/>
      <c r="F21" s="82"/>
      <c r="G21" s="81"/>
      <c r="H21" s="81"/>
      <c r="I21" s="81"/>
      <c r="J21" s="119">
        <f t="shared" si="1"/>
        <v>0</v>
      </c>
      <c r="K21" s="124">
        <f t="shared" si="2"/>
        <v>0</v>
      </c>
      <c r="L21" s="97"/>
      <c r="M21" s="98"/>
      <c r="N21" s="98"/>
      <c r="O21" s="98"/>
      <c r="P21" s="133">
        <f t="shared" si="3"/>
        <v>0</v>
      </c>
      <c r="Q21" s="137">
        <f t="shared" si="4"/>
        <v>0</v>
      </c>
      <c r="R21" s="99">
        <f t="shared" si="5"/>
        <v>0</v>
      </c>
      <c r="S21" s="100">
        <f t="shared" si="5"/>
        <v>0</v>
      </c>
      <c r="T21" s="100">
        <f t="shared" si="5"/>
        <v>0</v>
      </c>
      <c r="U21" s="100">
        <f t="shared" si="5"/>
        <v>0</v>
      </c>
      <c r="V21" s="141">
        <f t="shared" si="5"/>
        <v>0</v>
      </c>
      <c r="W21" s="145">
        <f t="shared" si="5"/>
        <v>0</v>
      </c>
      <c r="X21" s="19"/>
      <c r="Y21" s="22"/>
      <c r="Z21" s="20"/>
    </row>
    <row r="22" spans="1:26" ht="21.75" customHeight="1" x14ac:dyDescent="0.55000000000000004">
      <c r="A22" s="17">
        <v>18</v>
      </c>
      <c r="B22" s="69"/>
      <c r="C22" s="42"/>
      <c r="D22" s="42"/>
      <c r="E22" s="71"/>
      <c r="F22" s="82"/>
      <c r="G22" s="81"/>
      <c r="H22" s="81"/>
      <c r="I22" s="81"/>
      <c r="J22" s="119">
        <f t="shared" si="1"/>
        <v>0</v>
      </c>
      <c r="K22" s="124">
        <f t="shared" si="2"/>
        <v>0</v>
      </c>
      <c r="L22" s="97"/>
      <c r="M22" s="98"/>
      <c r="N22" s="98"/>
      <c r="O22" s="98"/>
      <c r="P22" s="133">
        <f t="shared" si="3"/>
        <v>0</v>
      </c>
      <c r="Q22" s="137">
        <f t="shared" si="4"/>
        <v>0</v>
      </c>
      <c r="R22" s="99">
        <f t="shared" si="5"/>
        <v>0</v>
      </c>
      <c r="S22" s="100">
        <f t="shared" si="5"/>
        <v>0</v>
      </c>
      <c r="T22" s="100">
        <f t="shared" si="5"/>
        <v>0</v>
      </c>
      <c r="U22" s="100">
        <f t="shared" si="5"/>
        <v>0</v>
      </c>
      <c r="V22" s="141">
        <f t="shared" si="5"/>
        <v>0</v>
      </c>
      <c r="W22" s="145">
        <f t="shared" si="5"/>
        <v>0</v>
      </c>
      <c r="X22" s="19"/>
      <c r="Y22" s="22"/>
      <c r="Z22" s="20"/>
    </row>
    <row r="23" spans="1:26" ht="21.75" customHeight="1" x14ac:dyDescent="0.55000000000000004">
      <c r="A23" s="17">
        <v>19</v>
      </c>
      <c r="B23" s="69"/>
      <c r="C23" s="42"/>
      <c r="D23" s="42"/>
      <c r="E23" s="71"/>
      <c r="F23" s="82"/>
      <c r="G23" s="81"/>
      <c r="H23" s="81"/>
      <c r="I23" s="81"/>
      <c r="J23" s="119">
        <f t="shared" si="1"/>
        <v>0</v>
      </c>
      <c r="K23" s="124">
        <f t="shared" si="2"/>
        <v>0</v>
      </c>
      <c r="L23" s="97"/>
      <c r="M23" s="98"/>
      <c r="N23" s="98"/>
      <c r="O23" s="98"/>
      <c r="P23" s="133">
        <f t="shared" si="3"/>
        <v>0</v>
      </c>
      <c r="Q23" s="137">
        <f t="shared" si="4"/>
        <v>0</v>
      </c>
      <c r="R23" s="99">
        <f t="shared" si="5"/>
        <v>0</v>
      </c>
      <c r="S23" s="100">
        <f t="shared" si="5"/>
        <v>0</v>
      </c>
      <c r="T23" s="100">
        <f t="shared" si="5"/>
        <v>0</v>
      </c>
      <c r="U23" s="100">
        <f t="shared" si="5"/>
        <v>0</v>
      </c>
      <c r="V23" s="141">
        <f t="shared" si="5"/>
        <v>0</v>
      </c>
      <c r="W23" s="145">
        <f t="shared" si="5"/>
        <v>0</v>
      </c>
      <c r="X23" s="19"/>
      <c r="Y23" s="22"/>
      <c r="Z23" s="20"/>
    </row>
    <row r="24" spans="1:26" ht="21.75" customHeight="1" x14ac:dyDescent="0.55000000000000004">
      <c r="A24" s="17">
        <v>20</v>
      </c>
      <c r="B24" s="69"/>
      <c r="C24" s="42"/>
      <c r="D24" s="42"/>
      <c r="E24" s="71"/>
      <c r="F24" s="82"/>
      <c r="G24" s="81"/>
      <c r="H24" s="81"/>
      <c r="I24" s="81"/>
      <c r="J24" s="119">
        <f t="shared" si="1"/>
        <v>0</v>
      </c>
      <c r="K24" s="124">
        <f t="shared" si="2"/>
        <v>0</v>
      </c>
      <c r="L24" s="97"/>
      <c r="M24" s="98"/>
      <c r="N24" s="98"/>
      <c r="O24" s="98"/>
      <c r="P24" s="133">
        <f t="shared" si="3"/>
        <v>0</v>
      </c>
      <c r="Q24" s="137">
        <f t="shared" si="4"/>
        <v>0</v>
      </c>
      <c r="R24" s="99">
        <f t="shared" si="5"/>
        <v>0</v>
      </c>
      <c r="S24" s="100">
        <f t="shared" si="5"/>
        <v>0</v>
      </c>
      <c r="T24" s="100">
        <f t="shared" si="5"/>
        <v>0</v>
      </c>
      <c r="U24" s="100">
        <f t="shared" si="5"/>
        <v>0</v>
      </c>
      <c r="V24" s="141">
        <f t="shared" si="5"/>
        <v>0</v>
      </c>
      <c r="W24" s="145">
        <f t="shared" si="5"/>
        <v>0</v>
      </c>
      <c r="X24" s="19"/>
      <c r="Y24" s="22"/>
      <c r="Z24" s="20"/>
    </row>
    <row r="25" spans="1:26" ht="21.75" customHeight="1" x14ac:dyDescent="0.55000000000000004">
      <c r="A25" s="17">
        <v>21</v>
      </c>
      <c r="B25" s="69"/>
      <c r="C25" s="42"/>
      <c r="D25" s="42"/>
      <c r="E25" s="71"/>
      <c r="F25" s="82"/>
      <c r="G25" s="81"/>
      <c r="H25" s="81"/>
      <c r="I25" s="81"/>
      <c r="J25" s="119">
        <f t="shared" si="1"/>
        <v>0</v>
      </c>
      <c r="K25" s="124">
        <f t="shared" si="2"/>
        <v>0</v>
      </c>
      <c r="L25" s="97"/>
      <c r="M25" s="98"/>
      <c r="N25" s="98"/>
      <c r="O25" s="98"/>
      <c r="P25" s="133">
        <f t="shared" si="3"/>
        <v>0</v>
      </c>
      <c r="Q25" s="137">
        <f t="shared" si="4"/>
        <v>0</v>
      </c>
      <c r="R25" s="99">
        <f t="shared" si="5"/>
        <v>0</v>
      </c>
      <c r="S25" s="100">
        <f t="shared" si="5"/>
        <v>0</v>
      </c>
      <c r="T25" s="100">
        <f t="shared" si="5"/>
        <v>0</v>
      </c>
      <c r="U25" s="100">
        <f t="shared" si="5"/>
        <v>0</v>
      </c>
      <c r="V25" s="141">
        <f t="shared" si="5"/>
        <v>0</v>
      </c>
      <c r="W25" s="145">
        <f t="shared" si="5"/>
        <v>0</v>
      </c>
      <c r="X25" s="19"/>
      <c r="Y25" s="22"/>
      <c r="Z25" s="20"/>
    </row>
    <row r="26" spans="1:26" ht="21.75" customHeight="1" x14ac:dyDescent="0.55000000000000004">
      <c r="A26" s="17">
        <v>22</v>
      </c>
      <c r="B26" s="69"/>
      <c r="C26" s="42"/>
      <c r="D26" s="42"/>
      <c r="E26" s="71"/>
      <c r="F26" s="82"/>
      <c r="G26" s="81"/>
      <c r="H26" s="81"/>
      <c r="I26" s="81"/>
      <c r="J26" s="119">
        <f t="shared" si="1"/>
        <v>0</v>
      </c>
      <c r="K26" s="124">
        <f t="shared" si="2"/>
        <v>0</v>
      </c>
      <c r="L26" s="97"/>
      <c r="M26" s="98"/>
      <c r="N26" s="98"/>
      <c r="O26" s="98"/>
      <c r="P26" s="133">
        <f t="shared" si="3"/>
        <v>0</v>
      </c>
      <c r="Q26" s="137">
        <f t="shared" si="4"/>
        <v>0</v>
      </c>
      <c r="R26" s="99">
        <f t="shared" si="5"/>
        <v>0</v>
      </c>
      <c r="S26" s="100">
        <f t="shared" si="5"/>
        <v>0</v>
      </c>
      <c r="T26" s="100">
        <f t="shared" si="5"/>
        <v>0</v>
      </c>
      <c r="U26" s="100">
        <f t="shared" si="5"/>
        <v>0</v>
      </c>
      <c r="V26" s="141">
        <f t="shared" si="5"/>
        <v>0</v>
      </c>
      <c r="W26" s="145">
        <f t="shared" si="5"/>
        <v>0</v>
      </c>
      <c r="X26" s="19"/>
      <c r="Y26" s="22"/>
      <c r="Z26" s="20"/>
    </row>
    <row r="27" spans="1:26" ht="21.75" customHeight="1" x14ac:dyDescent="0.55000000000000004">
      <c r="A27" s="17">
        <v>23</v>
      </c>
      <c r="B27" s="69"/>
      <c r="C27" s="42"/>
      <c r="D27" s="42"/>
      <c r="E27" s="71"/>
      <c r="F27" s="82"/>
      <c r="G27" s="81"/>
      <c r="H27" s="81"/>
      <c r="I27" s="81"/>
      <c r="J27" s="119">
        <f t="shared" si="1"/>
        <v>0</v>
      </c>
      <c r="K27" s="124">
        <f t="shared" si="2"/>
        <v>0</v>
      </c>
      <c r="L27" s="97"/>
      <c r="M27" s="98"/>
      <c r="N27" s="98"/>
      <c r="O27" s="98"/>
      <c r="P27" s="133">
        <f t="shared" si="3"/>
        <v>0</v>
      </c>
      <c r="Q27" s="137">
        <f t="shared" si="4"/>
        <v>0</v>
      </c>
      <c r="R27" s="99">
        <f t="shared" si="5"/>
        <v>0</v>
      </c>
      <c r="S27" s="100">
        <f t="shared" si="5"/>
        <v>0</v>
      </c>
      <c r="T27" s="100">
        <f t="shared" si="5"/>
        <v>0</v>
      </c>
      <c r="U27" s="100">
        <f t="shared" si="5"/>
        <v>0</v>
      </c>
      <c r="V27" s="141">
        <f t="shared" si="5"/>
        <v>0</v>
      </c>
      <c r="W27" s="145">
        <f t="shared" si="5"/>
        <v>0</v>
      </c>
      <c r="X27" s="19"/>
      <c r="Y27" s="22"/>
      <c r="Z27" s="20"/>
    </row>
    <row r="28" spans="1:26" ht="21.75" customHeight="1" x14ac:dyDescent="0.55000000000000004">
      <c r="A28" s="17">
        <v>24</v>
      </c>
      <c r="B28" s="69"/>
      <c r="C28" s="42"/>
      <c r="D28" s="42"/>
      <c r="E28" s="71"/>
      <c r="F28" s="82"/>
      <c r="G28" s="81"/>
      <c r="H28" s="81"/>
      <c r="I28" s="81"/>
      <c r="J28" s="119">
        <f t="shared" si="1"/>
        <v>0</v>
      </c>
      <c r="K28" s="124">
        <f t="shared" si="2"/>
        <v>0</v>
      </c>
      <c r="L28" s="97"/>
      <c r="M28" s="98"/>
      <c r="N28" s="98"/>
      <c r="O28" s="98"/>
      <c r="P28" s="133">
        <f t="shared" si="3"/>
        <v>0</v>
      </c>
      <c r="Q28" s="137">
        <f t="shared" si="4"/>
        <v>0</v>
      </c>
      <c r="R28" s="99">
        <f t="shared" si="5"/>
        <v>0</v>
      </c>
      <c r="S28" s="100">
        <f t="shared" si="5"/>
        <v>0</v>
      </c>
      <c r="T28" s="100">
        <f t="shared" si="5"/>
        <v>0</v>
      </c>
      <c r="U28" s="100">
        <f t="shared" si="5"/>
        <v>0</v>
      </c>
      <c r="V28" s="141">
        <f t="shared" si="5"/>
        <v>0</v>
      </c>
      <c r="W28" s="145">
        <f t="shared" si="5"/>
        <v>0</v>
      </c>
      <c r="X28" s="19"/>
      <c r="Y28" s="22"/>
      <c r="Z28" s="20"/>
    </row>
    <row r="29" spans="1:26" ht="21.75" customHeight="1" x14ac:dyDescent="0.55000000000000004">
      <c r="A29" s="17">
        <v>25</v>
      </c>
      <c r="B29" s="69"/>
      <c r="C29" s="42"/>
      <c r="D29" s="42"/>
      <c r="E29" s="71"/>
      <c r="F29" s="82"/>
      <c r="G29" s="81"/>
      <c r="H29" s="81"/>
      <c r="I29" s="81"/>
      <c r="J29" s="119">
        <f t="shared" si="1"/>
        <v>0</v>
      </c>
      <c r="K29" s="124">
        <f t="shared" si="2"/>
        <v>0</v>
      </c>
      <c r="L29" s="97"/>
      <c r="M29" s="98"/>
      <c r="N29" s="98"/>
      <c r="O29" s="98"/>
      <c r="P29" s="133">
        <f t="shared" si="3"/>
        <v>0</v>
      </c>
      <c r="Q29" s="137">
        <f t="shared" si="4"/>
        <v>0</v>
      </c>
      <c r="R29" s="99">
        <f t="shared" si="5"/>
        <v>0</v>
      </c>
      <c r="S29" s="100">
        <f t="shared" si="5"/>
        <v>0</v>
      </c>
      <c r="T29" s="100">
        <f t="shared" si="5"/>
        <v>0</v>
      </c>
      <c r="U29" s="100">
        <f t="shared" si="5"/>
        <v>0</v>
      </c>
      <c r="V29" s="141">
        <f t="shared" si="5"/>
        <v>0</v>
      </c>
      <c r="W29" s="145">
        <f t="shared" si="5"/>
        <v>0</v>
      </c>
      <c r="X29" s="19"/>
      <c r="Y29" s="22"/>
      <c r="Z29" s="20"/>
    </row>
    <row r="30" spans="1:26" ht="21.75" customHeight="1" x14ac:dyDescent="0.55000000000000004">
      <c r="A30" s="17">
        <v>26</v>
      </c>
      <c r="B30" s="69"/>
      <c r="C30" s="42"/>
      <c r="D30" s="42"/>
      <c r="E30" s="71"/>
      <c r="F30" s="82"/>
      <c r="G30" s="81"/>
      <c r="H30" s="81"/>
      <c r="I30" s="81"/>
      <c r="J30" s="119">
        <f t="shared" si="1"/>
        <v>0</v>
      </c>
      <c r="K30" s="124">
        <f t="shared" si="2"/>
        <v>0</v>
      </c>
      <c r="L30" s="97"/>
      <c r="M30" s="98"/>
      <c r="N30" s="98"/>
      <c r="O30" s="98"/>
      <c r="P30" s="133">
        <f t="shared" si="3"/>
        <v>0</v>
      </c>
      <c r="Q30" s="137">
        <f t="shared" si="4"/>
        <v>0</v>
      </c>
      <c r="R30" s="99">
        <f t="shared" si="5"/>
        <v>0</v>
      </c>
      <c r="S30" s="100">
        <f t="shared" si="5"/>
        <v>0</v>
      </c>
      <c r="T30" s="100">
        <f t="shared" si="5"/>
        <v>0</v>
      </c>
      <c r="U30" s="100">
        <f t="shared" si="5"/>
        <v>0</v>
      </c>
      <c r="V30" s="141">
        <f t="shared" si="5"/>
        <v>0</v>
      </c>
      <c r="W30" s="145">
        <f t="shared" si="5"/>
        <v>0</v>
      </c>
      <c r="X30" s="19"/>
      <c r="Y30" s="22"/>
      <c r="Z30" s="20"/>
    </row>
    <row r="31" spans="1:26" ht="21.75" customHeight="1" x14ac:dyDescent="0.55000000000000004">
      <c r="A31" s="17">
        <v>27</v>
      </c>
      <c r="B31" s="69"/>
      <c r="C31" s="42"/>
      <c r="D31" s="42"/>
      <c r="E31" s="71"/>
      <c r="F31" s="82"/>
      <c r="G31" s="81"/>
      <c r="H31" s="81"/>
      <c r="I31" s="81"/>
      <c r="J31" s="119">
        <f t="shared" si="1"/>
        <v>0</v>
      </c>
      <c r="K31" s="124">
        <f t="shared" si="2"/>
        <v>0</v>
      </c>
      <c r="L31" s="97"/>
      <c r="M31" s="98"/>
      <c r="N31" s="98"/>
      <c r="O31" s="98"/>
      <c r="P31" s="133">
        <f t="shared" si="3"/>
        <v>0</v>
      </c>
      <c r="Q31" s="137">
        <f t="shared" si="4"/>
        <v>0</v>
      </c>
      <c r="R31" s="99">
        <f t="shared" si="5"/>
        <v>0</v>
      </c>
      <c r="S31" s="100">
        <f t="shared" si="5"/>
        <v>0</v>
      </c>
      <c r="T31" s="100">
        <f t="shared" si="5"/>
        <v>0</v>
      </c>
      <c r="U31" s="100">
        <f t="shared" si="5"/>
        <v>0</v>
      </c>
      <c r="V31" s="141">
        <f t="shared" si="5"/>
        <v>0</v>
      </c>
      <c r="W31" s="145">
        <f t="shared" si="5"/>
        <v>0</v>
      </c>
      <c r="X31" s="19"/>
      <c r="Y31" s="22"/>
      <c r="Z31" s="20"/>
    </row>
    <row r="32" spans="1:26" ht="21.75" customHeight="1" x14ac:dyDescent="0.55000000000000004">
      <c r="A32" s="17">
        <v>28</v>
      </c>
      <c r="B32" s="69"/>
      <c r="C32" s="42"/>
      <c r="D32" s="42"/>
      <c r="E32" s="71"/>
      <c r="F32" s="82"/>
      <c r="G32" s="81"/>
      <c r="H32" s="81"/>
      <c r="I32" s="81"/>
      <c r="J32" s="119">
        <f t="shared" si="1"/>
        <v>0</v>
      </c>
      <c r="K32" s="124">
        <f t="shared" si="2"/>
        <v>0</v>
      </c>
      <c r="L32" s="97"/>
      <c r="M32" s="98"/>
      <c r="N32" s="98"/>
      <c r="O32" s="98"/>
      <c r="P32" s="133">
        <f t="shared" si="3"/>
        <v>0</v>
      </c>
      <c r="Q32" s="137">
        <f t="shared" si="4"/>
        <v>0</v>
      </c>
      <c r="R32" s="99">
        <f t="shared" si="5"/>
        <v>0</v>
      </c>
      <c r="S32" s="100">
        <f t="shared" si="5"/>
        <v>0</v>
      </c>
      <c r="T32" s="100">
        <f t="shared" si="5"/>
        <v>0</v>
      </c>
      <c r="U32" s="100">
        <f t="shared" si="5"/>
        <v>0</v>
      </c>
      <c r="V32" s="141">
        <f t="shared" si="5"/>
        <v>0</v>
      </c>
      <c r="W32" s="145">
        <f t="shared" si="5"/>
        <v>0</v>
      </c>
      <c r="X32" s="19"/>
      <c r="Y32" s="22"/>
      <c r="Z32" s="20"/>
    </row>
    <row r="33" spans="1:26" ht="21.75" customHeight="1" x14ac:dyDescent="0.55000000000000004">
      <c r="A33" s="17">
        <v>29</v>
      </c>
      <c r="B33" s="69"/>
      <c r="C33" s="42"/>
      <c r="D33" s="42"/>
      <c r="E33" s="71"/>
      <c r="F33" s="82"/>
      <c r="G33" s="81"/>
      <c r="H33" s="81"/>
      <c r="I33" s="81"/>
      <c r="J33" s="119">
        <f t="shared" si="1"/>
        <v>0</v>
      </c>
      <c r="K33" s="124">
        <f t="shared" si="2"/>
        <v>0</v>
      </c>
      <c r="L33" s="97"/>
      <c r="M33" s="98"/>
      <c r="N33" s="98"/>
      <c r="O33" s="98"/>
      <c r="P33" s="133">
        <f t="shared" si="3"/>
        <v>0</v>
      </c>
      <c r="Q33" s="137">
        <f t="shared" si="4"/>
        <v>0</v>
      </c>
      <c r="R33" s="99">
        <f t="shared" si="5"/>
        <v>0</v>
      </c>
      <c r="S33" s="100">
        <f t="shared" si="5"/>
        <v>0</v>
      </c>
      <c r="T33" s="100">
        <f t="shared" si="5"/>
        <v>0</v>
      </c>
      <c r="U33" s="100">
        <f t="shared" si="5"/>
        <v>0</v>
      </c>
      <c r="V33" s="141">
        <f t="shared" si="5"/>
        <v>0</v>
      </c>
      <c r="W33" s="145">
        <f t="shared" si="5"/>
        <v>0</v>
      </c>
      <c r="X33" s="19"/>
      <c r="Y33" s="22"/>
      <c r="Z33" s="20"/>
    </row>
    <row r="34" spans="1:26" ht="21.75" customHeight="1" thickBot="1" x14ac:dyDescent="0.6">
      <c r="A34" s="7">
        <v>30</v>
      </c>
      <c r="B34" s="70"/>
      <c r="C34" s="41"/>
      <c r="D34" s="41"/>
      <c r="E34" s="6"/>
      <c r="F34" s="77"/>
      <c r="G34" s="76"/>
      <c r="H34" s="76"/>
      <c r="I34" s="76"/>
      <c r="J34" s="118">
        <f t="shared" si="1"/>
        <v>0</v>
      </c>
      <c r="K34" s="123">
        <f t="shared" si="2"/>
        <v>0</v>
      </c>
      <c r="L34" s="93"/>
      <c r="M34" s="94"/>
      <c r="N34" s="94"/>
      <c r="O34" s="94"/>
      <c r="P34" s="132">
        <f t="shared" si="3"/>
        <v>0</v>
      </c>
      <c r="Q34" s="136">
        <f t="shared" si="4"/>
        <v>0</v>
      </c>
      <c r="R34" s="95">
        <f t="shared" si="5"/>
        <v>0</v>
      </c>
      <c r="S34" s="96">
        <f t="shared" si="5"/>
        <v>0</v>
      </c>
      <c r="T34" s="96">
        <f t="shared" si="5"/>
        <v>0</v>
      </c>
      <c r="U34" s="96">
        <f t="shared" si="5"/>
        <v>0</v>
      </c>
      <c r="V34" s="140">
        <f t="shared" si="5"/>
        <v>0</v>
      </c>
      <c r="W34" s="144">
        <f t="shared" si="5"/>
        <v>0</v>
      </c>
      <c r="X34" s="8"/>
      <c r="Y34" s="21"/>
      <c r="Z34" s="9"/>
    </row>
    <row r="35" spans="1:26" ht="33.75" customHeight="1" thickTop="1" thickBot="1" x14ac:dyDescent="0.6">
      <c r="A35" s="32" t="s">
        <v>25</v>
      </c>
      <c r="B35" s="33"/>
      <c r="C35" s="34"/>
      <c r="D35" s="34"/>
      <c r="E35" s="35"/>
      <c r="F35" s="101">
        <f>SUBTOTAL(9,F5:F34)</f>
        <v>12000000</v>
      </c>
      <c r="G35" s="102">
        <f t="shared" ref="G35:V35" si="6">SUBTOTAL(9,G5:G34)</f>
        <v>1800000</v>
      </c>
      <c r="H35" s="102">
        <f t="shared" si="6"/>
        <v>4250000</v>
      </c>
      <c r="I35" s="102">
        <f t="shared" si="6"/>
        <v>1200000</v>
      </c>
      <c r="J35" s="128">
        <f t="shared" si="6"/>
        <v>7250000</v>
      </c>
      <c r="K35" s="130">
        <f t="shared" si="6"/>
        <v>4750000</v>
      </c>
      <c r="L35" s="103">
        <f t="shared" si="6"/>
        <v>12000000</v>
      </c>
      <c r="M35" s="104">
        <f t="shared" si="6"/>
        <v>1350000</v>
      </c>
      <c r="N35" s="104">
        <f t="shared" si="6"/>
        <v>3750000</v>
      </c>
      <c r="O35" s="104">
        <f t="shared" si="6"/>
        <v>750000</v>
      </c>
      <c r="P35" s="134">
        <f t="shared" si="6"/>
        <v>5850000</v>
      </c>
      <c r="Q35" s="138">
        <f t="shared" si="6"/>
        <v>6150000</v>
      </c>
      <c r="R35" s="105">
        <f t="shared" si="6"/>
        <v>0</v>
      </c>
      <c r="S35" s="106">
        <f t="shared" si="6"/>
        <v>-450000</v>
      </c>
      <c r="T35" s="106">
        <f t="shared" si="6"/>
        <v>-500000</v>
      </c>
      <c r="U35" s="106">
        <f t="shared" si="6"/>
        <v>-450000</v>
      </c>
      <c r="V35" s="142">
        <f t="shared" si="6"/>
        <v>-1400000</v>
      </c>
      <c r="W35" s="146">
        <f>SUBTOTAL(9,W5:W34)</f>
        <v>1400000</v>
      </c>
      <c r="X35" s="14"/>
      <c r="Y35" s="23"/>
      <c r="Z35" s="15"/>
    </row>
    <row r="37" spans="1:26" ht="35.25" customHeight="1" thickBot="1" x14ac:dyDescent="0.6">
      <c r="A37" s="4" t="s">
        <v>20</v>
      </c>
    </row>
    <row r="38" spans="1:26" ht="18.5" thickBot="1" x14ac:dyDescent="0.6">
      <c r="A38" s="157" t="s">
        <v>3</v>
      </c>
      <c r="B38" s="159" t="s">
        <v>1</v>
      </c>
      <c r="C38" s="165" t="s">
        <v>2</v>
      </c>
      <c r="D38" s="166"/>
      <c r="E38" s="163" t="s">
        <v>5</v>
      </c>
      <c r="F38" s="57" t="s">
        <v>14</v>
      </c>
      <c r="G38" s="58"/>
      <c r="H38" s="58"/>
      <c r="I38" s="58"/>
      <c r="J38" s="58"/>
      <c r="K38" s="59"/>
      <c r="L38" s="29" t="s">
        <v>15</v>
      </c>
      <c r="M38" s="29"/>
      <c r="N38" s="29"/>
      <c r="O38" s="29"/>
      <c r="P38" s="29"/>
      <c r="Q38" s="29"/>
      <c r="R38" s="28" t="s">
        <v>16</v>
      </c>
      <c r="S38" s="29"/>
      <c r="T38" s="29"/>
      <c r="U38" s="29"/>
      <c r="V38" s="29"/>
      <c r="W38" s="30"/>
      <c r="X38" s="161" t="s">
        <v>21</v>
      </c>
      <c r="Y38" s="151" t="s">
        <v>35</v>
      </c>
    </row>
    <row r="39" spans="1:26" ht="18.5" thickBot="1" x14ac:dyDescent="0.6">
      <c r="A39" s="158"/>
      <c r="B39" s="160"/>
      <c r="C39" s="167"/>
      <c r="D39" s="168"/>
      <c r="E39" s="164"/>
      <c r="F39" s="60" t="s">
        <v>6</v>
      </c>
      <c r="G39" s="61" t="s">
        <v>7</v>
      </c>
      <c r="H39" s="61" t="s">
        <v>8</v>
      </c>
      <c r="I39" s="61" t="s">
        <v>9</v>
      </c>
      <c r="J39" s="107" t="s">
        <v>10</v>
      </c>
      <c r="K39" s="112" t="s">
        <v>11</v>
      </c>
      <c r="L39" s="13" t="s">
        <v>12</v>
      </c>
      <c r="M39" s="31" t="s">
        <v>7</v>
      </c>
      <c r="N39" s="31" t="s">
        <v>8</v>
      </c>
      <c r="O39" s="31" t="s">
        <v>13</v>
      </c>
      <c r="P39" s="117" t="s">
        <v>10</v>
      </c>
      <c r="Q39" s="122" t="s">
        <v>11</v>
      </c>
      <c r="R39" s="12" t="s">
        <v>6</v>
      </c>
      <c r="S39" s="31" t="s">
        <v>7</v>
      </c>
      <c r="T39" s="31" t="s">
        <v>17</v>
      </c>
      <c r="U39" s="31" t="s">
        <v>9</v>
      </c>
      <c r="V39" s="117" t="s">
        <v>10</v>
      </c>
      <c r="W39" s="122" t="s">
        <v>11</v>
      </c>
      <c r="X39" s="162"/>
      <c r="Y39" s="152"/>
      <c r="Z39" s="2"/>
    </row>
    <row r="40" spans="1:26" ht="21.75" customHeight="1" x14ac:dyDescent="0.55000000000000004">
      <c r="A40" s="7">
        <v>1</v>
      </c>
      <c r="B40" s="16" t="s">
        <v>37</v>
      </c>
      <c r="C40" s="41">
        <v>45139</v>
      </c>
      <c r="D40" s="41">
        <v>45141</v>
      </c>
      <c r="E40" s="6" t="s">
        <v>28</v>
      </c>
      <c r="F40" s="73">
        <v>1500000</v>
      </c>
      <c r="G40" s="74">
        <v>200000</v>
      </c>
      <c r="H40" s="74">
        <v>800000</v>
      </c>
      <c r="I40" s="74">
        <v>200000</v>
      </c>
      <c r="J40" s="108">
        <f>SUM(G40:I40)</f>
        <v>1200000</v>
      </c>
      <c r="K40" s="113">
        <f>F40-J40</f>
        <v>300000</v>
      </c>
      <c r="L40" s="75"/>
      <c r="M40" s="76"/>
      <c r="N40" s="76"/>
      <c r="O40" s="76"/>
      <c r="P40" s="118">
        <f>SUM(M40:O40)</f>
        <v>0</v>
      </c>
      <c r="Q40" s="123">
        <f>L40-P40</f>
        <v>0</v>
      </c>
      <c r="R40" s="77">
        <f>F40-L40</f>
        <v>1500000</v>
      </c>
      <c r="S40" s="76">
        <f t="shared" ref="S40:W59" si="7">G40-M40</f>
        <v>200000</v>
      </c>
      <c r="T40" s="76">
        <f t="shared" si="7"/>
        <v>800000</v>
      </c>
      <c r="U40" s="76">
        <f t="shared" si="7"/>
        <v>200000</v>
      </c>
      <c r="V40" s="118">
        <f t="shared" si="7"/>
        <v>1200000</v>
      </c>
      <c r="W40" s="123">
        <f>K40-Q40</f>
        <v>300000</v>
      </c>
      <c r="X40" s="25">
        <v>0.85</v>
      </c>
      <c r="Y40" s="147" t="s">
        <v>36</v>
      </c>
    </row>
    <row r="41" spans="1:26" ht="21.75" customHeight="1" x14ac:dyDescent="0.55000000000000004">
      <c r="A41" s="17">
        <v>2</v>
      </c>
      <c r="B41" s="18" t="s">
        <v>38</v>
      </c>
      <c r="C41" s="42">
        <v>45163</v>
      </c>
      <c r="D41" s="42">
        <v>45163</v>
      </c>
      <c r="E41" s="71" t="s">
        <v>33</v>
      </c>
      <c r="F41" s="78">
        <v>50000</v>
      </c>
      <c r="G41" s="79">
        <v>10000</v>
      </c>
      <c r="H41" s="79">
        <v>0</v>
      </c>
      <c r="I41" s="79">
        <v>0</v>
      </c>
      <c r="J41" s="109">
        <f t="shared" ref="J41:J59" si="8">SUM(G41:I41)</f>
        <v>10000</v>
      </c>
      <c r="K41" s="114">
        <f t="shared" ref="K41:K59" si="9">F41-J41</f>
        <v>40000</v>
      </c>
      <c r="L41" s="80"/>
      <c r="M41" s="81"/>
      <c r="N41" s="81"/>
      <c r="O41" s="81"/>
      <c r="P41" s="119">
        <f t="shared" ref="P41:P59" si="10">SUM(M41:O41)</f>
        <v>0</v>
      </c>
      <c r="Q41" s="124">
        <f t="shared" ref="Q41:Q59" si="11">L41-P41</f>
        <v>0</v>
      </c>
      <c r="R41" s="82">
        <f t="shared" ref="R41:R59" si="12">F41-L41</f>
        <v>50000</v>
      </c>
      <c r="S41" s="81">
        <f t="shared" si="7"/>
        <v>10000</v>
      </c>
      <c r="T41" s="81">
        <f t="shared" si="7"/>
        <v>0</v>
      </c>
      <c r="U41" s="81">
        <f t="shared" si="7"/>
        <v>0</v>
      </c>
      <c r="V41" s="119">
        <f t="shared" si="7"/>
        <v>10000</v>
      </c>
      <c r="W41" s="124">
        <f t="shared" si="7"/>
        <v>40000</v>
      </c>
      <c r="X41" s="149">
        <v>0.5</v>
      </c>
      <c r="Y41" s="149" t="s">
        <v>39</v>
      </c>
    </row>
    <row r="42" spans="1:26" ht="21.75" customHeight="1" x14ac:dyDescent="0.55000000000000004">
      <c r="A42" s="17">
        <v>3</v>
      </c>
      <c r="B42" s="18"/>
      <c r="C42" s="42"/>
      <c r="D42" s="42"/>
      <c r="E42" s="71"/>
      <c r="F42" s="78"/>
      <c r="G42" s="79"/>
      <c r="H42" s="79"/>
      <c r="I42" s="79"/>
      <c r="J42" s="109">
        <f t="shared" si="8"/>
        <v>0</v>
      </c>
      <c r="K42" s="114">
        <f t="shared" si="9"/>
        <v>0</v>
      </c>
      <c r="L42" s="80"/>
      <c r="M42" s="81"/>
      <c r="N42" s="81"/>
      <c r="O42" s="81"/>
      <c r="P42" s="119">
        <f t="shared" si="10"/>
        <v>0</v>
      </c>
      <c r="Q42" s="124">
        <f t="shared" si="11"/>
        <v>0</v>
      </c>
      <c r="R42" s="82">
        <f t="shared" si="12"/>
        <v>0</v>
      </c>
      <c r="S42" s="81">
        <f t="shared" si="7"/>
        <v>0</v>
      </c>
      <c r="T42" s="81">
        <f t="shared" si="7"/>
        <v>0</v>
      </c>
      <c r="U42" s="81">
        <f t="shared" si="7"/>
        <v>0</v>
      </c>
      <c r="V42" s="119">
        <f t="shared" si="7"/>
        <v>0</v>
      </c>
      <c r="W42" s="124">
        <f t="shared" si="7"/>
        <v>0</v>
      </c>
      <c r="X42" s="149"/>
      <c r="Y42" s="149"/>
    </row>
    <row r="43" spans="1:26" ht="21.75" customHeight="1" x14ac:dyDescent="0.55000000000000004">
      <c r="A43" s="17">
        <v>4</v>
      </c>
      <c r="B43" s="18"/>
      <c r="C43" s="42"/>
      <c r="D43" s="42"/>
      <c r="E43" s="71"/>
      <c r="F43" s="78"/>
      <c r="G43" s="79"/>
      <c r="H43" s="79"/>
      <c r="I43" s="79"/>
      <c r="J43" s="109">
        <f t="shared" si="8"/>
        <v>0</v>
      </c>
      <c r="K43" s="114">
        <f t="shared" si="9"/>
        <v>0</v>
      </c>
      <c r="L43" s="80"/>
      <c r="M43" s="81"/>
      <c r="N43" s="81"/>
      <c r="O43" s="81"/>
      <c r="P43" s="119">
        <f t="shared" si="10"/>
        <v>0</v>
      </c>
      <c r="Q43" s="124">
        <f t="shared" si="11"/>
        <v>0</v>
      </c>
      <c r="R43" s="82">
        <f t="shared" si="12"/>
        <v>0</v>
      </c>
      <c r="S43" s="81">
        <f t="shared" si="7"/>
        <v>0</v>
      </c>
      <c r="T43" s="81">
        <f t="shared" si="7"/>
        <v>0</v>
      </c>
      <c r="U43" s="81">
        <f t="shared" si="7"/>
        <v>0</v>
      </c>
      <c r="V43" s="119">
        <f t="shared" si="7"/>
        <v>0</v>
      </c>
      <c r="W43" s="124">
        <f t="shared" si="7"/>
        <v>0</v>
      </c>
      <c r="X43" s="149"/>
      <c r="Y43" s="149"/>
    </row>
    <row r="44" spans="1:26" ht="21.75" customHeight="1" x14ac:dyDescent="0.55000000000000004">
      <c r="A44" s="17">
        <v>5</v>
      </c>
      <c r="B44" s="18"/>
      <c r="C44" s="42"/>
      <c r="D44" s="42"/>
      <c r="E44" s="71"/>
      <c r="F44" s="78"/>
      <c r="G44" s="79"/>
      <c r="H44" s="79"/>
      <c r="I44" s="79"/>
      <c r="J44" s="109">
        <f t="shared" si="8"/>
        <v>0</v>
      </c>
      <c r="K44" s="114">
        <f t="shared" si="9"/>
        <v>0</v>
      </c>
      <c r="L44" s="80"/>
      <c r="M44" s="81"/>
      <c r="N44" s="81"/>
      <c r="O44" s="81"/>
      <c r="P44" s="119">
        <f t="shared" si="10"/>
        <v>0</v>
      </c>
      <c r="Q44" s="124">
        <f t="shared" si="11"/>
        <v>0</v>
      </c>
      <c r="R44" s="82">
        <f t="shared" si="12"/>
        <v>0</v>
      </c>
      <c r="S44" s="81">
        <f t="shared" si="7"/>
        <v>0</v>
      </c>
      <c r="T44" s="81">
        <f t="shared" si="7"/>
        <v>0</v>
      </c>
      <c r="U44" s="81">
        <f t="shared" si="7"/>
        <v>0</v>
      </c>
      <c r="V44" s="119">
        <f t="shared" si="7"/>
        <v>0</v>
      </c>
      <c r="W44" s="124">
        <f t="shared" si="7"/>
        <v>0</v>
      </c>
      <c r="X44" s="149"/>
      <c r="Y44" s="149"/>
    </row>
    <row r="45" spans="1:26" ht="21.75" customHeight="1" x14ac:dyDescent="0.55000000000000004">
      <c r="A45" s="17">
        <v>6</v>
      </c>
      <c r="B45" s="18"/>
      <c r="C45" s="42"/>
      <c r="D45" s="42"/>
      <c r="E45" s="71"/>
      <c r="F45" s="78"/>
      <c r="G45" s="79"/>
      <c r="H45" s="79"/>
      <c r="I45" s="79"/>
      <c r="J45" s="109">
        <f t="shared" si="8"/>
        <v>0</v>
      </c>
      <c r="K45" s="114">
        <f t="shared" si="9"/>
        <v>0</v>
      </c>
      <c r="L45" s="80"/>
      <c r="M45" s="81"/>
      <c r="N45" s="81"/>
      <c r="O45" s="81"/>
      <c r="P45" s="119">
        <f t="shared" si="10"/>
        <v>0</v>
      </c>
      <c r="Q45" s="124">
        <f t="shared" si="11"/>
        <v>0</v>
      </c>
      <c r="R45" s="82">
        <f t="shared" si="12"/>
        <v>0</v>
      </c>
      <c r="S45" s="81">
        <f t="shared" si="7"/>
        <v>0</v>
      </c>
      <c r="T45" s="81">
        <f t="shared" si="7"/>
        <v>0</v>
      </c>
      <c r="U45" s="81">
        <f t="shared" si="7"/>
        <v>0</v>
      </c>
      <c r="V45" s="119">
        <f t="shared" si="7"/>
        <v>0</v>
      </c>
      <c r="W45" s="124">
        <f t="shared" si="7"/>
        <v>0</v>
      </c>
      <c r="X45" s="149"/>
      <c r="Y45" s="149"/>
    </row>
    <row r="46" spans="1:26" ht="21.75" customHeight="1" x14ac:dyDescent="0.55000000000000004">
      <c r="A46" s="17">
        <v>7</v>
      </c>
      <c r="B46" s="18"/>
      <c r="C46" s="42"/>
      <c r="D46" s="42"/>
      <c r="E46" s="71"/>
      <c r="F46" s="78"/>
      <c r="G46" s="79"/>
      <c r="H46" s="79"/>
      <c r="I46" s="79"/>
      <c r="J46" s="109">
        <f t="shared" si="8"/>
        <v>0</v>
      </c>
      <c r="K46" s="114">
        <f t="shared" si="9"/>
        <v>0</v>
      </c>
      <c r="L46" s="80"/>
      <c r="M46" s="81"/>
      <c r="N46" s="81"/>
      <c r="O46" s="81"/>
      <c r="P46" s="119">
        <f t="shared" si="10"/>
        <v>0</v>
      </c>
      <c r="Q46" s="124">
        <f t="shared" si="11"/>
        <v>0</v>
      </c>
      <c r="R46" s="82">
        <f t="shared" si="12"/>
        <v>0</v>
      </c>
      <c r="S46" s="81">
        <f t="shared" si="7"/>
        <v>0</v>
      </c>
      <c r="T46" s="81">
        <f t="shared" si="7"/>
        <v>0</v>
      </c>
      <c r="U46" s="81">
        <f t="shared" si="7"/>
        <v>0</v>
      </c>
      <c r="V46" s="119">
        <f t="shared" si="7"/>
        <v>0</v>
      </c>
      <c r="W46" s="124">
        <f t="shared" si="7"/>
        <v>0</v>
      </c>
      <c r="X46" s="149"/>
      <c r="Y46" s="149"/>
    </row>
    <row r="47" spans="1:26" ht="21.75" customHeight="1" x14ac:dyDescent="0.55000000000000004">
      <c r="A47" s="17">
        <v>8</v>
      </c>
      <c r="B47" s="18"/>
      <c r="C47" s="42"/>
      <c r="D47" s="42"/>
      <c r="E47" s="71"/>
      <c r="F47" s="78"/>
      <c r="G47" s="79"/>
      <c r="H47" s="79"/>
      <c r="I47" s="79"/>
      <c r="J47" s="109">
        <f t="shared" si="8"/>
        <v>0</v>
      </c>
      <c r="K47" s="114">
        <f t="shared" si="9"/>
        <v>0</v>
      </c>
      <c r="L47" s="80"/>
      <c r="M47" s="81"/>
      <c r="N47" s="81"/>
      <c r="O47" s="81"/>
      <c r="P47" s="119">
        <f t="shared" si="10"/>
        <v>0</v>
      </c>
      <c r="Q47" s="124">
        <f t="shared" si="11"/>
        <v>0</v>
      </c>
      <c r="R47" s="82">
        <f t="shared" si="12"/>
        <v>0</v>
      </c>
      <c r="S47" s="81">
        <f t="shared" si="7"/>
        <v>0</v>
      </c>
      <c r="T47" s="81">
        <f t="shared" si="7"/>
        <v>0</v>
      </c>
      <c r="U47" s="81">
        <f t="shared" si="7"/>
        <v>0</v>
      </c>
      <c r="V47" s="119">
        <f t="shared" si="7"/>
        <v>0</v>
      </c>
      <c r="W47" s="124">
        <f t="shared" si="7"/>
        <v>0</v>
      </c>
      <c r="X47" s="149"/>
      <c r="Y47" s="149"/>
    </row>
    <row r="48" spans="1:26" ht="21.75" customHeight="1" x14ac:dyDescent="0.55000000000000004">
      <c r="A48" s="17">
        <v>9</v>
      </c>
      <c r="B48" s="18"/>
      <c r="C48" s="42"/>
      <c r="D48" s="42"/>
      <c r="E48" s="71"/>
      <c r="F48" s="78"/>
      <c r="G48" s="79"/>
      <c r="H48" s="79"/>
      <c r="I48" s="79"/>
      <c r="J48" s="109">
        <f t="shared" si="8"/>
        <v>0</v>
      </c>
      <c r="K48" s="114">
        <f t="shared" si="9"/>
        <v>0</v>
      </c>
      <c r="L48" s="80"/>
      <c r="M48" s="81"/>
      <c r="N48" s="81"/>
      <c r="O48" s="81"/>
      <c r="P48" s="119">
        <f t="shared" si="10"/>
        <v>0</v>
      </c>
      <c r="Q48" s="124">
        <f t="shared" si="11"/>
        <v>0</v>
      </c>
      <c r="R48" s="82">
        <f t="shared" si="12"/>
        <v>0</v>
      </c>
      <c r="S48" s="81">
        <f t="shared" si="7"/>
        <v>0</v>
      </c>
      <c r="T48" s="81">
        <f t="shared" si="7"/>
        <v>0</v>
      </c>
      <c r="U48" s="81">
        <f t="shared" si="7"/>
        <v>0</v>
      </c>
      <c r="V48" s="119">
        <f t="shared" si="7"/>
        <v>0</v>
      </c>
      <c r="W48" s="124">
        <f t="shared" si="7"/>
        <v>0</v>
      </c>
      <c r="X48" s="149"/>
      <c r="Y48" s="149"/>
    </row>
    <row r="49" spans="1:25" ht="21.75" customHeight="1" x14ac:dyDescent="0.55000000000000004">
      <c r="A49" s="17">
        <v>10</v>
      </c>
      <c r="B49" s="18"/>
      <c r="C49" s="42"/>
      <c r="D49" s="42"/>
      <c r="E49" s="71"/>
      <c r="F49" s="78"/>
      <c r="G49" s="79"/>
      <c r="H49" s="79"/>
      <c r="I49" s="79"/>
      <c r="J49" s="109">
        <f t="shared" si="8"/>
        <v>0</v>
      </c>
      <c r="K49" s="114">
        <f t="shared" si="9"/>
        <v>0</v>
      </c>
      <c r="L49" s="80"/>
      <c r="M49" s="81"/>
      <c r="N49" s="81"/>
      <c r="O49" s="81"/>
      <c r="P49" s="119">
        <f t="shared" si="10"/>
        <v>0</v>
      </c>
      <c r="Q49" s="124">
        <f t="shared" si="11"/>
        <v>0</v>
      </c>
      <c r="R49" s="82">
        <f t="shared" si="12"/>
        <v>0</v>
      </c>
      <c r="S49" s="81">
        <f t="shared" si="7"/>
        <v>0</v>
      </c>
      <c r="T49" s="81">
        <f t="shared" si="7"/>
        <v>0</v>
      </c>
      <c r="U49" s="81">
        <f t="shared" si="7"/>
        <v>0</v>
      </c>
      <c r="V49" s="119">
        <f t="shared" si="7"/>
        <v>0</v>
      </c>
      <c r="W49" s="124">
        <f t="shared" si="7"/>
        <v>0</v>
      </c>
      <c r="X49" s="149"/>
      <c r="Y49" s="149"/>
    </row>
    <row r="50" spans="1:25" ht="21.75" customHeight="1" x14ac:dyDescent="0.55000000000000004">
      <c r="A50" s="17">
        <v>11</v>
      </c>
      <c r="B50" s="18"/>
      <c r="C50" s="42"/>
      <c r="D50" s="42"/>
      <c r="E50" s="71"/>
      <c r="F50" s="78"/>
      <c r="G50" s="79"/>
      <c r="H50" s="79"/>
      <c r="I50" s="79"/>
      <c r="J50" s="109">
        <f t="shared" si="8"/>
        <v>0</v>
      </c>
      <c r="K50" s="114">
        <f t="shared" si="9"/>
        <v>0</v>
      </c>
      <c r="L50" s="80"/>
      <c r="M50" s="81"/>
      <c r="N50" s="81"/>
      <c r="O50" s="81"/>
      <c r="P50" s="119">
        <f t="shared" si="10"/>
        <v>0</v>
      </c>
      <c r="Q50" s="124">
        <f t="shared" si="11"/>
        <v>0</v>
      </c>
      <c r="R50" s="82">
        <f t="shared" si="12"/>
        <v>0</v>
      </c>
      <c r="S50" s="81">
        <f t="shared" si="7"/>
        <v>0</v>
      </c>
      <c r="T50" s="81">
        <f t="shared" si="7"/>
        <v>0</v>
      </c>
      <c r="U50" s="81">
        <f t="shared" si="7"/>
        <v>0</v>
      </c>
      <c r="V50" s="119">
        <f t="shared" si="7"/>
        <v>0</v>
      </c>
      <c r="W50" s="124">
        <f t="shared" si="7"/>
        <v>0</v>
      </c>
      <c r="X50" s="149"/>
      <c r="Y50" s="149"/>
    </row>
    <row r="51" spans="1:25" ht="21.75" customHeight="1" x14ac:dyDescent="0.55000000000000004">
      <c r="A51" s="17">
        <v>12</v>
      </c>
      <c r="B51" s="18"/>
      <c r="C51" s="42"/>
      <c r="D51" s="42"/>
      <c r="E51" s="71"/>
      <c r="F51" s="78"/>
      <c r="G51" s="79"/>
      <c r="H51" s="79"/>
      <c r="I51" s="79"/>
      <c r="J51" s="109">
        <f t="shared" si="8"/>
        <v>0</v>
      </c>
      <c r="K51" s="114">
        <f t="shared" si="9"/>
        <v>0</v>
      </c>
      <c r="L51" s="80"/>
      <c r="M51" s="81"/>
      <c r="N51" s="81"/>
      <c r="O51" s="81"/>
      <c r="P51" s="119">
        <f t="shared" si="10"/>
        <v>0</v>
      </c>
      <c r="Q51" s="124">
        <f t="shared" si="11"/>
        <v>0</v>
      </c>
      <c r="R51" s="82">
        <f t="shared" si="12"/>
        <v>0</v>
      </c>
      <c r="S51" s="81">
        <f t="shared" si="7"/>
        <v>0</v>
      </c>
      <c r="T51" s="81">
        <f t="shared" si="7"/>
        <v>0</v>
      </c>
      <c r="U51" s="81">
        <f t="shared" si="7"/>
        <v>0</v>
      </c>
      <c r="V51" s="119">
        <f t="shared" si="7"/>
        <v>0</v>
      </c>
      <c r="W51" s="124">
        <f t="shared" si="7"/>
        <v>0</v>
      </c>
      <c r="X51" s="149"/>
      <c r="Y51" s="149"/>
    </row>
    <row r="52" spans="1:25" ht="21.75" customHeight="1" x14ac:dyDescent="0.55000000000000004">
      <c r="A52" s="17">
        <v>13</v>
      </c>
      <c r="B52" s="18"/>
      <c r="C52" s="42"/>
      <c r="D52" s="42"/>
      <c r="E52" s="71"/>
      <c r="F52" s="78"/>
      <c r="G52" s="79"/>
      <c r="H52" s="79"/>
      <c r="I52" s="79"/>
      <c r="J52" s="109">
        <f t="shared" si="8"/>
        <v>0</v>
      </c>
      <c r="K52" s="114">
        <f t="shared" si="9"/>
        <v>0</v>
      </c>
      <c r="L52" s="80"/>
      <c r="M52" s="81"/>
      <c r="N52" s="81"/>
      <c r="O52" s="81"/>
      <c r="P52" s="119">
        <f t="shared" si="10"/>
        <v>0</v>
      </c>
      <c r="Q52" s="124">
        <f t="shared" si="11"/>
        <v>0</v>
      </c>
      <c r="R52" s="82">
        <f t="shared" si="12"/>
        <v>0</v>
      </c>
      <c r="S52" s="81">
        <f t="shared" si="7"/>
        <v>0</v>
      </c>
      <c r="T52" s="81">
        <f t="shared" si="7"/>
        <v>0</v>
      </c>
      <c r="U52" s="81">
        <f t="shared" si="7"/>
        <v>0</v>
      </c>
      <c r="V52" s="119">
        <f t="shared" si="7"/>
        <v>0</v>
      </c>
      <c r="W52" s="124">
        <f t="shared" si="7"/>
        <v>0</v>
      </c>
      <c r="X52" s="149"/>
      <c r="Y52" s="149"/>
    </row>
    <row r="53" spans="1:25" ht="21.75" customHeight="1" x14ac:dyDescent="0.55000000000000004">
      <c r="A53" s="17">
        <v>14</v>
      </c>
      <c r="B53" s="18"/>
      <c r="C53" s="42"/>
      <c r="D53" s="42"/>
      <c r="E53" s="71"/>
      <c r="F53" s="78"/>
      <c r="G53" s="79"/>
      <c r="H53" s="79"/>
      <c r="I53" s="79"/>
      <c r="J53" s="109">
        <f t="shared" si="8"/>
        <v>0</v>
      </c>
      <c r="K53" s="114">
        <f t="shared" si="9"/>
        <v>0</v>
      </c>
      <c r="L53" s="80"/>
      <c r="M53" s="81"/>
      <c r="N53" s="81"/>
      <c r="O53" s="81"/>
      <c r="P53" s="119">
        <f t="shared" si="10"/>
        <v>0</v>
      </c>
      <c r="Q53" s="124">
        <f t="shared" si="11"/>
        <v>0</v>
      </c>
      <c r="R53" s="82">
        <f t="shared" si="12"/>
        <v>0</v>
      </c>
      <c r="S53" s="81">
        <f t="shared" si="7"/>
        <v>0</v>
      </c>
      <c r="T53" s="81">
        <f t="shared" si="7"/>
        <v>0</v>
      </c>
      <c r="U53" s="81">
        <f t="shared" si="7"/>
        <v>0</v>
      </c>
      <c r="V53" s="119">
        <f t="shared" si="7"/>
        <v>0</v>
      </c>
      <c r="W53" s="124">
        <f t="shared" si="7"/>
        <v>0</v>
      </c>
      <c r="X53" s="149"/>
      <c r="Y53" s="149"/>
    </row>
    <row r="54" spans="1:25" ht="21.75" customHeight="1" x14ac:dyDescent="0.55000000000000004">
      <c r="A54" s="17">
        <v>15</v>
      </c>
      <c r="B54" s="18"/>
      <c r="C54" s="42"/>
      <c r="D54" s="42"/>
      <c r="E54" s="71"/>
      <c r="F54" s="78"/>
      <c r="G54" s="79"/>
      <c r="H54" s="79"/>
      <c r="I54" s="79"/>
      <c r="J54" s="109">
        <f t="shared" si="8"/>
        <v>0</v>
      </c>
      <c r="K54" s="114">
        <f t="shared" si="9"/>
        <v>0</v>
      </c>
      <c r="L54" s="80"/>
      <c r="M54" s="81"/>
      <c r="N54" s="81"/>
      <c r="O54" s="81"/>
      <c r="P54" s="119">
        <f t="shared" si="10"/>
        <v>0</v>
      </c>
      <c r="Q54" s="124">
        <f t="shared" si="11"/>
        <v>0</v>
      </c>
      <c r="R54" s="82">
        <f t="shared" si="12"/>
        <v>0</v>
      </c>
      <c r="S54" s="81">
        <f t="shared" si="7"/>
        <v>0</v>
      </c>
      <c r="T54" s="81">
        <f t="shared" si="7"/>
        <v>0</v>
      </c>
      <c r="U54" s="81">
        <f t="shared" si="7"/>
        <v>0</v>
      </c>
      <c r="V54" s="119">
        <f t="shared" si="7"/>
        <v>0</v>
      </c>
      <c r="W54" s="124">
        <f t="shared" si="7"/>
        <v>0</v>
      </c>
      <c r="X54" s="149"/>
      <c r="Y54" s="149"/>
    </row>
    <row r="55" spans="1:25" ht="21.75" customHeight="1" x14ac:dyDescent="0.55000000000000004">
      <c r="A55" s="17">
        <v>16</v>
      </c>
      <c r="B55" s="18"/>
      <c r="C55" s="42"/>
      <c r="D55" s="42"/>
      <c r="E55" s="71"/>
      <c r="F55" s="78"/>
      <c r="G55" s="79"/>
      <c r="H55" s="79"/>
      <c r="I55" s="79"/>
      <c r="J55" s="109">
        <f t="shared" si="8"/>
        <v>0</v>
      </c>
      <c r="K55" s="114">
        <f t="shared" si="9"/>
        <v>0</v>
      </c>
      <c r="L55" s="80"/>
      <c r="M55" s="81"/>
      <c r="N55" s="81"/>
      <c r="O55" s="81"/>
      <c r="P55" s="119">
        <f t="shared" si="10"/>
        <v>0</v>
      </c>
      <c r="Q55" s="124">
        <f t="shared" si="11"/>
        <v>0</v>
      </c>
      <c r="R55" s="82">
        <f t="shared" si="12"/>
        <v>0</v>
      </c>
      <c r="S55" s="81">
        <f t="shared" si="7"/>
        <v>0</v>
      </c>
      <c r="T55" s="81">
        <f t="shared" si="7"/>
        <v>0</v>
      </c>
      <c r="U55" s="81">
        <f t="shared" si="7"/>
        <v>0</v>
      </c>
      <c r="V55" s="119">
        <f t="shared" si="7"/>
        <v>0</v>
      </c>
      <c r="W55" s="124">
        <f t="shared" si="7"/>
        <v>0</v>
      </c>
      <c r="X55" s="149"/>
      <c r="Y55" s="149"/>
    </row>
    <row r="56" spans="1:25" ht="21.75" customHeight="1" x14ac:dyDescent="0.55000000000000004">
      <c r="A56" s="17">
        <v>17</v>
      </c>
      <c r="B56" s="18"/>
      <c r="C56" s="42"/>
      <c r="D56" s="42"/>
      <c r="E56" s="71"/>
      <c r="F56" s="78"/>
      <c r="G56" s="79"/>
      <c r="H56" s="79"/>
      <c r="I56" s="79"/>
      <c r="J56" s="109">
        <f t="shared" si="8"/>
        <v>0</v>
      </c>
      <c r="K56" s="114">
        <f t="shared" si="9"/>
        <v>0</v>
      </c>
      <c r="L56" s="80"/>
      <c r="M56" s="81"/>
      <c r="N56" s="81"/>
      <c r="O56" s="81"/>
      <c r="P56" s="119">
        <f t="shared" si="10"/>
        <v>0</v>
      </c>
      <c r="Q56" s="124">
        <f t="shared" si="11"/>
        <v>0</v>
      </c>
      <c r="R56" s="82">
        <f t="shared" si="12"/>
        <v>0</v>
      </c>
      <c r="S56" s="81">
        <f t="shared" si="7"/>
        <v>0</v>
      </c>
      <c r="T56" s="81">
        <f t="shared" si="7"/>
        <v>0</v>
      </c>
      <c r="U56" s="81">
        <f t="shared" si="7"/>
        <v>0</v>
      </c>
      <c r="V56" s="119">
        <f t="shared" si="7"/>
        <v>0</v>
      </c>
      <c r="W56" s="124">
        <f t="shared" si="7"/>
        <v>0</v>
      </c>
      <c r="X56" s="149"/>
      <c r="Y56" s="149"/>
    </row>
    <row r="57" spans="1:25" ht="21.75" customHeight="1" x14ac:dyDescent="0.55000000000000004">
      <c r="A57" s="17">
        <v>18</v>
      </c>
      <c r="B57" s="18"/>
      <c r="C57" s="42"/>
      <c r="D57" s="42"/>
      <c r="E57" s="71"/>
      <c r="F57" s="78"/>
      <c r="G57" s="79"/>
      <c r="H57" s="79"/>
      <c r="I57" s="79"/>
      <c r="J57" s="109">
        <f t="shared" si="8"/>
        <v>0</v>
      </c>
      <c r="K57" s="114">
        <f t="shared" si="9"/>
        <v>0</v>
      </c>
      <c r="L57" s="80"/>
      <c r="M57" s="81"/>
      <c r="N57" s="81"/>
      <c r="O57" s="81"/>
      <c r="P57" s="119">
        <f t="shared" si="10"/>
        <v>0</v>
      </c>
      <c r="Q57" s="124">
        <f t="shared" si="11"/>
        <v>0</v>
      </c>
      <c r="R57" s="82">
        <f t="shared" si="12"/>
        <v>0</v>
      </c>
      <c r="S57" s="81">
        <f t="shared" si="7"/>
        <v>0</v>
      </c>
      <c r="T57" s="81">
        <f t="shared" si="7"/>
        <v>0</v>
      </c>
      <c r="U57" s="81">
        <f t="shared" si="7"/>
        <v>0</v>
      </c>
      <c r="V57" s="119">
        <f t="shared" si="7"/>
        <v>0</v>
      </c>
      <c r="W57" s="124">
        <f t="shared" si="7"/>
        <v>0</v>
      </c>
      <c r="X57" s="149"/>
      <c r="Y57" s="149"/>
    </row>
    <row r="58" spans="1:25" ht="21.75" customHeight="1" x14ac:dyDescent="0.55000000000000004">
      <c r="A58" s="17">
        <v>19</v>
      </c>
      <c r="B58" s="18"/>
      <c r="C58" s="42"/>
      <c r="D58" s="42"/>
      <c r="E58" s="71"/>
      <c r="F58" s="78"/>
      <c r="G58" s="79"/>
      <c r="H58" s="79"/>
      <c r="I58" s="79"/>
      <c r="J58" s="109">
        <f t="shared" si="8"/>
        <v>0</v>
      </c>
      <c r="K58" s="114">
        <f t="shared" si="9"/>
        <v>0</v>
      </c>
      <c r="L58" s="80"/>
      <c r="M58" s="81"/>
      <c r="N58" s="81"/>
      <c r="O58" s="81"/>
      <c r="P58" s="119">
        <f t="shared" si="10"/>
        <v>0</v>
      </c>
      <c r="Q58" s="124">
        <f t="shared" si="11"/>
        <v>0</v>
      </c>
      <c r="R58" s="82">
        <f t="shared" si="12"/>
        <v>0</v>
      </c>
      <c r="S58" s="81">
        <f t="shared" si="7"/>
        <v>0</v>
      </c>
      <c r="T58" s="81">
        <f t="shared" si="7"/>
        <v>0</v>
      </c>
      <c r="U58" s="81">
        <f t="shared" si="7"/>
        <v>0</v>
      </c>
      <c r="V58" s="119">
        <f t="shared" si="7"/>
        <v>0</v>
      </c>
      <c r="W58" s="124">
        <f t="shared" si="7"/>
        <v>0</v>
      </c>
      <c r="X58" s="149"/>
      <c r="Y58" s="149"/>
    </row>
    <row r="59" spans="1:25" ht="21.75" customHeight="1" thickBot="1" x14ac:dyDescent="0.6">
      <c r="A59" s="36">
        <v>20</v>
      </c>
      <c r="B59" s="40"/>
      <c r="C59" s="43"/>
      <c r="D59" s="43"/>
      <c r="E59" s="72"/>
      <c r="F59" s="83"/>
      <c r="G59" s="84"/>
      <c r="H59" s="84"/>
      <c r="I59" s="84"/>
      <c r="J59" s="110">
        <f t="shared" si="8"/>
        <v>0</v>
      </c>
      <c r="K59" s="115">
        <f t="shared" si="9"/>
        <v>0</v>
      </c>
      <c r="L59" s="85"/>
      <c r="M59" s="86"/>
      <c r="N59" s="86"/>
      <c r="O59" s="86"/>
      <c r="P59" s="120">
        <f t="shared" si="10"/>
        <v>0</v>
      </c>
      <c r="Q59" s="125">
        <f t="shared" si="11"/>
        <v>0</v>
      </c>
      <c r="R59" s="87">
        <f t="shared" si="12"/>
        <v>0</v>
      </c>
      <c r="S59" s="86">
        <f t="shared" si="7"/>
        <v>0</v>
      </c>
      <c r="T59" s="86">
        <f t="shared" si="7"/>
        <v>0</v>
      </c>
      <c r="U59" s="86">
        <f t="shared" si="7"/>
        <v>0</v>
      </c>
      <c r="V59" s="120">
        <f t="shared" si="7"/>
        <v>0</v>
      </c>
      <c r="W59" s="125">
        <f t="shared" si="7"/>
        <v>0</v>
      </c>
      <c r="X59" s="150"/>
      <c r="Y59" s="150"/>
    </row>
    <row r="60" spans="1:25" ht="39" customHeight="1" thickTop="1" thickBot="1" x14ac:dyDescent="0.6">
      <c r="A60" s="39" t="s">
        <v>25</v>
      </c>
      <c r="B60" s="37"/>
      <c r="C60" s="38"/>
      <c r="D60" s="38"/>
      <c r="E60" s="37"/>
      <c r="F60" s="88">
        <f>SUBTOTAL(9,F40:F59)</f>
        <v>1550000</v>
      </c>
      <c r="G60" s="89">
        <f t="shared" ref="G60:W60" si="13">SUBTOTAL(9,G40:G59)</f>
        <v>210000</v>
      </c>
      <c r="H60" s="89">
        <f t="shared" si="13"/>
        <v>800000</v>
      </c>
      <c r="I60" s="89">
        <f t="shared" si="13"/>
        <v>200000</v>
      </c>
      <c r="J60" s="111">
        <f t="shared" si="13"/>
        <v>1210000</v>
      </c>
      <c r="K60" s="116">
        <f t="shared" si="13"/>
        <v>340000</v>
      </c>
      <c r="L60" s="90">
        <f t="shared" si="13"/>
        <v>0</v>
      </c>
      <c r="M60" s="91">
        <f t="shared" si="13"/>
        <v>0</v>
      </c>
      <c r="N60" s="91">
        <f t="shared" si="13"/>
        <v>0</v>
      </c>
      <c r="O60" s="91">
        <f t="shared" si="13"/>
        <v>0</v>
      </c>
      <c r="P60" s="121">
        <f t="shared" si="13"/>
        <v>0</v>
      </c>
      <c r="Q60" s="126">
        <f t="shared" si="13"/>
        <v>0</v>
      </c>
      <c r="R60" s="92">
        <f t="shared" si="13"/>
        <v>1550000</v>
      </c>
      <c r="S60" s="91">
        <f t="shared" si="13"/>
        <v>210000</v>
      </c>
      <c r="T60" s="91">
        <f t="shared" si="13"/>
        <v>800000</v>
      </c>
      <c r="U60" s="91">
        <f t="shared" si="13"/>
        <v>200000</v>
      </c>
      <c r="V60" s="121">
        <f t="shared" si="13"/>
        <v>1210000</v>
      </c>
      <c r="W60" s="126">
        <f t="shared" si="13"/>
        <v>340000</v>
      </c>
      <c r="X60" s="26"/>
      <c r="Y60" s="148"/>
    </row>
    <row r="61" spans="1:25" ht="18.5" thickBot="1" x14ac:dyDescent="0.6"/>
    <row r="62" spans="1:25" ht="26.5" x14ac:dyDescent="0.55000000000000004">
      <c r="Q62" s="183" t="s">
        <v>22</v>
      </c>
      <c r="R62" s="184"/>
      <c r="S62" s="24"/>
      <c r="T62" s="44"/>
      <c r="U62" s="181">
        <v>41625000</v>
      </c>
      <c r="V62" s="182"/>
    </row>
    <row r="63" spans="1:25" ht="26.5" x14ac:dyDescent="0.55000000000000004">
      <c r="Q63" s="185" t="s">
        <v>23</v>
      </c>
      <c r="R63" s="186"/>
      <c r="S63" s="47"/>
      <c r="T63" s="48"/>
      <c r="U63" s="191">
        <f>Q35</f>
        <v>6150000</v>
      </c>
      <c r="V63" s="192"/>
    </row>
    <row r="64" spans="1:25" ht="26.5" x14ac:dyDescent="0.55000000000000004">
      <c r="Q64" s="187" t="s">
        <v>24</v>
      </c>
      <c r="R64" s="188"/>
      <c r="S64" s="45"/>
      <c r="T64" s="46"/>
      <c r="U64" s="193">
        <f>U63+K60</f>
        <v>6490000</v>
      </c>
      <c r="V64" s="194"/>
    </row>
    <row r="65" spans="17:22" ht="27" thickBot="1" x14ac:dyDescent="0.6">
      <c r="Q65" s="189" t="s">
        <v>16</v>
      </c>
      <c r="R65" s="190"/>
      <c r="S65" s="10"/>
      <c r="T65" s="11"/>
      <c r="U65" s="195">
        <f>U64-U62</f>
        <v>-35135000</v>
      </c>
      <c r="V65" s="196"/>
    </row>
  </sheetData>
  <mergeCells count="21">
    <mergeCell ref="Z3:Z4"/>
    <mergeCell ref="A38:A39"/>
    <mergeCell ref="B38:B39"/>
    <mergeCell ref="C38:D39"/>
    <mergeCell ref="E38:E39"/>
    <mergeCell ref="X38:X39"/>
    <mergeCell ref="Y38:Y39"/>
    <mergeCell ref="A3:A4"/>
    <mergeCell ref="B3:B4"/>
    <mergeCell ref="C3:D4"/>
    <mergeCell ref="E3:E4"/>
    <mergeCell ref="X3:X4"/>
    <mergeCell ref="Y3:Y4"/>
    <mergeCell ref="Q65:R65"/>
    <mergeCell ref="U65:V65"/>
    <mergeCell ref="Q62:R62"/>
    <mergeCell ref="U62:V62"/>
    <mergeCell ref="Q63:R63"/>
    <mergeCell ref="U63:V63"/>
    <mergeCell ref="Q64:R64"/>
    <mergeCell ref="U64:V64"/>
  </mergeCells>
  <phoneticPr fontId="2"/>
  <pageMargins left="0.7" right="0.7" top="0.75" bottom="0.75" header="0.3" footer="0.3"/>
  <pageSetup paperSize="8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86de63-6936-4587-8b04-d8aecd92fa4a" xsi:nil="true"/>
    <lcf76f155ced4ddcb4097134ff3c332f xmlns="eb315274-2704-4ddc-b541-03876a792b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F1F5EE3C7430498A6566B1C3484C53" ma:contentTypeVersion="11" ma:contentTypeDescription="新しいドキュメントを作成します。" ma:contentTypeScope="" ma:versionID="7e30af2d5c7362ef7a82219e240603ca">
  <xsd:schema xmlns:xsd="http://www.w3.org/2001/XMLSchema" xmlns:xs="http://www.w3.org/2001/XMLSchema" xmlns:p="http://schemas.microsoft.com/office/2006/metadata/properties" xmlns:ns2="eb315274-2704-4ddc-b541-03876a792bcf" xmlns:ns3="2c86de63-6936-4587-8b04-d8aecd92fa4a" targetNamespace="http://schemas.microsoft.com/office/2006/metadata/properties" ma:root="true" ma:fieldsID="f08f883bb1aa05d8c428dca3e712ba6d" ns2:_="" ns3:_="">
    <xsd:import namespace="eb315274-2704-4ddc-b541-03876a792bcf"/>
    <xsd:import namespace="2c86de63-6936-4587-8b04-d8aecd92f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15274-2704-4ddc-b541-03876a792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aa6164a-d99e-4f19-a1f9-9210202dc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6de63-6936-4587-8b04-d8aecd92fa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d782768-8256-466f-935f-8e97200149b2}" ma:internalName="TaxCatchAll" ma:showField="CatchAllData" ma:web="2c86de63-6936-4587-8b04-d8aecd92f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CDF91F-51B8-4BFD-A1A9-6AF003A668B8}">
  <ds:schemaRefs>
    <ds:schemaRef ds:uri="http://schemas.microsoft.com/office/2006/metadata/properties"/>
    <ds:schemaRef ds:uri="http://schemas.microsoft.com/office/infopath/2007/PartnerControls"/>
    <ds:schemaRef ds:uri="2c86de63-6936-4587-8b04-d8aecd92fa4a"/>
    <ds:schemaRef ds:uri="eb315274-2704-4ddc-b541-03876a792bcf"/>
  </ds:schemaRefs>
</ds:datastoreItem>
</file>

<file path=customXml/itemProps2.xml><?xml version="1.0" encoding="utf-8"?>
<ds:datastoreItem xmlns:ds="http://schemas.openxmlformats.org/officeDocument/2006/customXml" ds:itemID="{B50979A4-6145-4B43-8DE0-A70E26A4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3C8A8-EDAF-4271-B20F-B64B0525A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15274-2704-4ddc-b541-03876a792bcf"/>
    <ds:schemaRef ds:uri="2c86de63-6936-4587-8b04-d8aecd92f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入力欄</vt:lpstr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koba11</dc:creator>
  <cp:lastModifiedBy>憲吾 東</cp:lastModifiedBy>
  <cp:lastPrinted>2023-08-07T05:49:50Z</cp:lastPrinted>
  <dcterms:created xsi:type="dcterms:W3CDTF">2023-08-07T05:17:01Z</dcterms:created>
  <dcterms:modified xsi:type="dcterms:W3CDTF">2025-08-30T04:18:33Z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0x01010055F1F5EE3C7430498A6566B1C3484C53</vt:lpwstr>
  </property>
  <property fmtid="{D5CDD505-2E9C-101B-9397-08002B2CF9AE}" pid="3" name="MediaServiceImageTags">
    <vt:lpwstr/>
  </property>
</Properties>
</file>